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9440" windowHeight="11700" tabRatio="500" activeTab="4"/>
  </bookViews>
  <sheets>
    <sheet name="титул" sheetId="1" r:id="rId1"/>
    <sheet name="сводная" sheetId="2" r:id="rId2"/>
    <sheet name="план уч.проц" sheetId="3" r:id="rId3"/>
    <sheet name="кабинеты" sheetId="6" r:id="rId4"/>
    <sheet name="календ график" sheetId="7" r:id="rId5"/>
  </sheets>
  <definedNames>
    <definedName name="_xlnm.Print_Area" localSheetId="4">'календ график'!$A$1:$BA$22</definedName>
    <definedName name="_xlnm.Print_Area" localSheetId="2">'план уч.проц'!$A$2:$T$69</definedName>
    <definedName name="_xlnm.Print_Area" localSheetId="1">сводная!$A$1:$H$13</definedName>
  </definedNames>
  <calcPr calcId="124519"/>
</workbook>
</file>

<file path=xl/calcChain.xml><?xml version="1.0" encoding="utf-8"?>
<calcChain xmlns="http://schemas.openxmlformats.org/spreadsheetml/2006/main">
  <c r="I13" i="2"/>
  <c r="K8" i="3" l="1"/>
  <c r="K14"/>
  <c r="K18"/>
  <c r="K54"/>
  <c r="K50"/>
  <c r="K43"/>
  <c r="K37"/>
  <c r="K30"/>
  <c r="K58" l="1"/>
  <c r="K29"/>
  <c r="K28"/>
  <c r="F18" l="1"/>
  <c r="I18"/>
  <c r="J18"/>
  <c r="L18"/>
  <c r="M18"/>
  <c r="N18"/>
  <c r="O18"/>
  <c r="P18"/>
  <c r="Q18"/>
  <c r="R18"/>
  <c r="S18"/>
  <c r="T18"/>
  <c r="E17"/>
  <c r="F14"/>
  <c r="I14"/>
  <c r="J14"/>
  <c r="L14"/>
  <c r="M14"/>
  <c r="N14"/>
  <c r="O14"/>
  <c r="P14"/>
  <c r="Q14"/>
  <c r="R14"/>
  <c r="S14"/>
  <c r="T14"/>
  <c r="F8" l="1"/>
  <c r="I8"/>
  <c r="J8"/>
  <c r="L8"/>
  <c r="M8"/>
  <c r="N8"/>
  <c r="O8"/>
  <c r="P8"/>
  <c r="Q8"/>
  <c r="R8"/>
  <c r="S8"/>
  <c r="T8"/>
  <c r="E13"/>
  <c r="N64" l="1"/>
  <c r="O64"/>
  <c r="P64"/>
  <c r="Q64"/>
  <c r="R64"/>
  <c r="S64"/>
  <c r="T64"/>
  <c r="M65"/>
  <c r="M64"/>
  <c r="I54"/>
  <c r="J54"/>
  <c r="L54"/>
  <c r="M54"/>
  <c r="N54"/>
  <c r="O54"/>
  <c r="P54"/>
  <c r="Q54"/>
  <c r="R54"/>
  <c r="S54"/>
  <c r="T54"/>
  <c r="F54"/>
  <c r="F50"/>
  <c r="I50"/>
  <c r="J50"/>
  <c r="L50"/>
  <c r="M50"/>
  <c r="N50"/>
  <c r="O50"/>
  <c r="P50"/>
  <c r="Q50"/>
  <c r="R50"/>
  <c r="S50"/>
  <c r="T50"/>
  <c r="U64" l="1"/>
  <c r="F43" l="1"/>
  <c r="I43"/>
  <c r="J43"/>
  <c r="L43"/>
  <c r="M43"/>
  <c r="N43"/>
  <c r="O43"/>
  <c r="P43"/>
  <c r="Q43"/>
  <c r="R43"/>
  <c r="S43"/>
  <c r="T43"/>
  <c r="F37"/>
  <c r="I37"/>
  <c r="J37"/>
  <c r="L37"/>
  <c r="M37"/>
  <c r="N37"/>
  <c r="O37"/>
  <c r="P37"/>
  <c r="Q37"/>
  <c r="R37"/>
  <c r="S37"/>
  <c r="T37"/>
  <c r="F30"/>
  <c r="F29" s="1"/>
  <c r="I30"/>
  <c r="J30"/>
  <c r="L30"/>
  <c r="L29" s="1"/>
  <c r="M30"/>
  <c r="M29" s="1"/>
  <c r="N30"/>
  <c r="N29" s="1"/>
  <c r="O30"/>
  <c r="O29" s="1"/>
  <c r="P30"/>
  <c r="Q30"/>
  <c r="R30"/>
  <c r="R29" s="1"/>
  <c r="S30"/>
  <c r="T30"/>
  <c r="T29" l="1"/>
  <c r="Q29"/>
  <c r="P29"/>
  <c r="J29"/>
  <c r="I29"/>
  <c r="S28"/>
  <c r="S58" s="1"/>
  <c r="S29"/>
  <c r="F28"/>
  <c r="F58" s="1"/>
  <c r="O28"/>
  <c r="T28"/>
  <c r="T58" s="1"/>
  <c r="P28"/>
  <c r="P58" s="1"/>
  <c r="L28"/>
  <c r="L58" s="1"/>
  <c r="J28"/>
  <c r="J58" s="1"/>
  <c r="Q28"/>
  <c r="Q58" s="1"/>
  <c r="M28"/>
  <c r="M58" s="1"/>
  <c r="R28"/>
  <c r="R58" s="1"/>
  <c r="N28"/>
  <c r="I28"/>
  <c r="I58" s="1"/>
  <c r="O58" l="1"/>
  <c r="O63" s="1"/>
  <c r="N58"/>
  <c r="N63" s="1"/>
  <c r="M63"/>
  <c r="D12" i="2"/>
  <c r="E12"/>
  <c r="F12"/>
  <c r="G12"/>
  <c r="H12"/>
  <c r="C12"/>
  <c r="U69" i="3" l="1"/>
  <c r="U68"/>
  <c r="U67"/>
  <c r="U66"/>
  <c r="T65"/>
  <c r="S65"/>
  <c r="R65"/>
  <c r="Q65"/>
  <c r="P65"/>
  <c r="O65"/>
  <c r="N65"/>
  <c r="G56"/>
  <c r="E56" s="1"/>
  <c r="G52"/>
  <c r="E52" s="1"/>
  <c r="G48"/>
  <c r="E48" s="1"/>
  <c r="G47"/>
  <c r="E47" s="1"/>
  <c r="G41"/>
  <c r="E41"/>
  <c r="G40"/>
  <c r="E40" s="1"/>
  <c r="G35"/>
  <c r="E35" s="1"/>
  <c r="G34"/>
  <c r="E34" s="1"/>
  <c r="E15"/>
  <c r="U7"/>
  <c r="I12" i="2"/>
  <c r="G18" i="3" l="1"/>
  <c r="H14"/>
  <c r="G14"/>
  <c r="G8"/>
  <c r="E11"/>
  <c r="E21"/>
  <c r="E23"/>
  <c r="E25"/>
  <c r="E33"/>
  <c r="E39"/>
  <c r="H37"/>
  <c r="E46"/>
  <c r="E10"/>
  <c r="E12"/>
  <c r="E20"/>
  <c r="E24"/>
  <c r="E26"/>
  <c r="E27"/>
  <c r="E32"/>
  <c r="E45"/>
  <c r="H50"/>
  <c r="G50"/>
  <c r="H54"/>
  <c r="G54"/>
  <c r="E22"/>
  <c r="R63"/>
  <c r="Q63"/>
  <c r="S63"/>
  <c r="P63"/>
  <c r="T63"/>
  <c r="E16"/>
  <c r="E14" s="1"/>
  <c r="E44"/>
  <c r="G43"/>
  <c r="G30"/>
  <c r="E51"/>
  <c r="E50" s="1"/>
  <c r="E55"/>
  <c r="E54" s="1"/>
  <c r="E9"/>
  <c r="E38"/>
  <c r="G37"/>
  <c r="E19"/>
  <c r="U65"/>
  <c r="G29" l="1"/>
  <c r="H18"/>
  <c r="E18"/>
  <c r="H43"/>
  <c r="E37"/>
  <c r="E43"/>
  <c r="E30"/>
  <c r="H30"/>
  <c r="E8"/>
  <c r="H8"/>
  <c r="G28"/>
  <c r="G58" s="1"/>
  <c r="V65"/>
  <c r="U58"/>
  <c r="E29" l="1"/>
  <c r="H28"/>
  <c r="H58" s="1"/>
  <c r="H29"/>
  <c r="E28"/>
  <c r="E58" s="1"/>
  <c r="G62"/>
  <c r="U63"/>
</calcChain>
</file>

<file path=xl/sharedStrings.xml><?xml version="1.0" encoding="utf-8"?>
<sst xmlns="http://schemas.openxmlformats.org/spreadsheetml/2006/main" count="435" uniqueCount="283">
  <si>
    <t>УЧЕБНЫЙ  ПЛАН</t>
  </si>
  <si>
    <t>23.02.01  Организация перевозок и управление на транспорте (железнодорожном)</t>
  </si>
  <si>
    <t xml:space="preserve">базовая  подготовка </t>
  </si>
  <si>
    <r>
      <rPr>
        <u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техник</t>
    </r>
  </si>
  <si>
    <r>
      <rPr>
        <u/>
        <sz val="14"/>
        <rFont val="Times New Roman"/>
        <family val="1"/>
        <charset val="204"/>
      </rPr>
      <t xml:space="preserve">Форма обучения </t>
    </r>
    <r>
      <rPr>
        <sz val="14"/>
        <rFont val="Times New Roman"/>
        <family val="1"/>
        <charset val="204"/>
      </rPr>
      <t>- очная</t>
    </r>
  </si>
  <si>
    <t>Образовательная программа среднего профессионального образования подготовки специалистов среднего звена (далее - ОП СПО ППСЗ) 23.02.01 Организация перевозок и управление на транспорте (железнодорожном)</t>
  </si>
  <si>
    <t>курсы</t>
  </si>
  <si>
    <t>учебная              практика</t>
  </si>
  <si>
    <t>по профилю специальности</t>
  </si>
  <si>
    <t>преддипломная</t>
  </si>
  <si>
    <t>госудрственная (итоговая) аттестация</t>
  </si>
  <si>
    <t>каникулы</t>
  </si>
  <si>
    <t>всего (по курсам)</t>
  </si>
  <si>
    <t>1 курс</t>
  </si>
  <si>
    <t>2 курс</t>
  </si>
  <si>
    <t>3 курс</t>
  </si>
  <si>
    <t>4 курс</t>
  </si>
  <si>
    <t>Всего</t>
  </si>
  <si>
    <t>наименование циклов разделов, дисциплин, ПМ, МДК, практик</t>
  </si>
  <si>
    <t>формы промежуточной аттестации</t>
  </si>
  <si>
    <t>учебная нагрузка обучающихся (час)</t>
  </si>
  <si>
    <t>распределение обязательной нагрузки по курсам и семестрам (часов в семестр)</t>
  </si>
  <si>
    <t xml:space="preserve">макисмальная нагрузка </t>
  </si>
  <si>
    <t>самостоятельная работа</t>
  </si>
  <si>
    <t>обязательная аудиторная</t>
  </si>
  <si>
    <t>всего занятий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</si>
  <si>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</si>
  <si>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</si>
  <si>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</si>
  <si>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</si>
  <si>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</si>
  <si>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</si>
  <si>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</si>
  <si>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</si>
  <si>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лаб. и практ. занятий, вкл. семинары</t>
  </si>
  <si>
    <t>курсовых работ (проектов)</t>
  </si>
  <si>
    <t>Иностранный язык</t>
  </si>
  <si>
    <t>История</t>
  </si>
  <si>
    <t>Физическая культура</t>
  </si>
  <si>
    <t>Математика</t>
  </si>
  <si>
    <t xml:space="preserve">Информатика 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</si>
  <si>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</si>
  <si>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</si>
  <si>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</si>
  <si>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</si>
  <si>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</si>
  <si>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</si>
  <si>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</si>
  <si>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ЕН.00</t>
  </si>
  <si>
    <t>Математический и общий естественнонаучный цикл</t>
  </si>
  <si>
    <t>ЕН.01</t>
  </si>
  <si>
    <t>ЕН.02</t>
  </si>
  <si>
    <t>ОП.00</t>
  </si>
  <si>
    <t>Профессиональный цикл</t>
  </si>
  <si>
    <t xml:space="preserve">ОП.01 </t>
  </si>
  <si>
    <t xml:space="preserve">Инженерная графика             </t>
  </si>
  <si>
    <t xml:space="preserve">ОП.02 </t>
  </si>
  <si>
    <t xml:space="preserve">Электротехника и электроника                       </t>
  </si>
  <si>
    <t>ОП.03</t>
  </si>
  <si>
    <t xml:space="preserve">Метрология, стнандартизация и сертификация                      </t>
  </si>
  <si>
    <t>ОП.04</t>
  </si>
  <si>
    <t>Транспортная система России</t>
  </si>
  <si>
    <t>ОП.05</t>
  </si>
  <si>
    <t>Технические средства на железнодорожном транспорте</t>
  </si>
  <si>
    <t>ОП.06</t>
  </si>
  <si>
    <t>Правовое обеспечение профессиональной  деятельности</t>
  </si>
  <si>
    <t>ОП.07</t>
  </si>
  <si>
    <t xml:space="preserve">Охрана труда         </t>
  </si>
  <si>
    <t>ОП.08</t>
  </si>
  <si>
    <t>ОП.09</t>
  </si>
  <si>
    <t>ПМ.00</t>
  </si>
  <si>
    <t>ПМ.01</t>
  </si>
  <si>
    <t>Организация перевозочного процесса  на ж/д транспорте</t>
  </si>
  <si>
    <t>МДК.01.01</t>
  </si>
  <si>
    <t xml:space="preserve"> Технология перевозочного процесса на ж/д транспорте</t>
  </si>
  <si>
    <t>МДК..01.02</t>
  </si>
  <si>
    <t>Информационное обеспечение перевозочного процесса  на ж/д транспорте</t>
  </si>
  <si>
    <t>МДК..01.03</t>
  </si>
  <si>
    <t xml:space="preserve">Автоматизированные системы управления на железнодорожном транспорте </t>
  </si>
  <si>
    <t>УП.01</t>
  </si>
  <si>
    <t>ПП.01</t>
  </si>
  <si>
    <t>Экзамен (квалификационный)</t>
  </si>
  <si>
    <t>Эк</t>
  </si>
  <si>
    <t>ПМ.02</t>
  </si>
  <si>
    <t>Организация сервисного обслуживания на   ж/д транспорте</t>
  </si>
  <si>
    <t>МДК.02.01</t>
  </si>
  <si>
    <t>Организация движения на ж/д транспорте</t>
  </si>
  <si>
    <t>МДК.02.02</t>
  </si>
  <si>
    <t>Организация пассажирских перевозок и обслуживание пассажиров на ж/д транспорте</t>
  </si>
  <si>
    <t>УП.02</t>
  </si>
  <si>
    <t>ПП.02</t>
  </si>
  <si>
    <t>ПМ.03</t>
  </si>
  <si>
    <t>Организация транспортно-логистической деятельности на ж/д транспорте</t>
  </si>
  <si>
    <t>МДК.03.01</t>
  </si>
  <si>
    <t>Транспортно-экспедиционная деятельность на ж/д транспорте</t>
  </si>
  <si>
    <t>МДК.03.02</t>
  </si>
  <si>
    <t>Обеспечение грузовых перевозок на ж/д транспорте</t>
  </si>
  <si>
    <t>МДК.03.03</t>
  </si>
  <si>
    <t>Перевозка грузов на особых условиях</t>
  </si>
  <si>
    <t>УП.03</t>
  </si>
  <si>
    <t>ПП.03</t>
  </si>
  <si>
    <t>ПМ.04</t>
  </si>
  <si>
    <t xml:space="preserve">Выполнение работ по профессии                       17244 Приемосдатчик груза и багажа </t>
  </si>
  <si>
    <t>МДК.04.01</t>
  </si>
  <si>
    <t>Технология выполнения работ приемосдатчика груза и багажа</t>
  </si>
  <si>
    <t>ПП.04</t>
  </si>
  <si>
    <t>ПМ.05</t>
  </si>
  <si>
    <t xml:space="preserve">Выполнение работ по профессии  25354 Оператор при дежурном по станции </t>
  </si>
  <si>
    <t>МДК.05.01</t>
  </si>
  <si>
    <t>Технология выполнения работ оператора при дежурном по станции</t>
  </si>
  <si>
    <t>ПП.05</t>
  </si>
  <si>
    <t>ВСЕГО</t>
  </si>
  <si>
    <t>ПА.00</t>
  </si>
  <si>
    <t>Промежуточная аттестация</t>
  </si>
  <si>
    <t>ПДП.00</t>
  </si>
  <si>
    <t>Преддипломная практика</t>
  </si>
  <si>
    <t>ГИА.00</t>
  </si>
  <si>
    <t>Государственная итоговая аттестация</t>
  </si>
  <si>
    <t>6 нед</t>
  </si>
  <si>
    <t>всего</t>
  </si>
  <si>
    <t>дисциплин и МДК</t>
  </si>
  <si>
    <t xml:space="preserve">экзаменов </t>
  </si>
  <si>
    <t>зачетов</t>
  </si>
  <si>
    <t>Безопасность жизнедеятельности</t>
  </si>
  <si>
    <t>3. Перечень кабинетов, лабораторий, мастерских и др. для подготовки ОП СПО ППСЗ                   23.02.01 Организация перевозок и управление на транспорте (по видам)</t>
  </si>
  <si>
    <t>Кабинеты</t>
  </si>
  <si>
    <t>1.</t>
  </si>
  <si>
    <t>Кабинет русского языка и литературы</t>
  </si>
  <si>
    <t>2.</t>
  </si>
  <si>
    <t>Кабинет иностранного языка</t>
  </si>
  <si>
    <t>3.</t>
  </si>
  <si>
    <t>Кабинет истории и обществознания</t>
  </si>
  <si>
    <t>4.</t>
  </si>
  <si>
    <t>Кабинет химии, биологии</t>
  </si>
  <si>
    <t>5.</t>
  </si>
  <si>
    <t>Кабинет математики</t>
  </si>
  <si>
    <t>6.</t>
  </si>
  <si>
    <t>Кабинет информатики и информационных систем</t>
  </si>
  <si>
    <t>7.</t>
  </si>
  <si>
    <t>Кабинет физики</t>
  </si>
  <si>
    <t>8.</t>
  </si>
  <si>
    <t>Кабинет социально-экономических дисциплин</t>
  </si>
  <si>
    <t>9.</t>
  </si>
  <si>
    <t>Кабинет ОБЖ, БЖ и охраны труда</t>
  </si>
  <si>
    <t>Кабинет инженерной графики</t>
  </si>
  <si>
    <t>Кабинет метрологии, стандартизации и сертификации</t>
  </si>
  <si>
    <t>Кабинет транспортной системы России</t>
  </si>
  <si>
    <t>Кабинет технических средств жд транспорта</t>
  </si>
  <si>
    <t>Кабинет организации перевозочного процесса на жд транспорте</t>
  </si>
  <si>
    <t>Кабинет организации сервисного обслуживания на транспорте</t>
  </si>
  <si>
    <t>Кабинет управления персоналом</t>
  </si>
  <si>
    <t>Кабинет основ исследовательской деятельности</t>
  </si>
  <si>
    <t>Кабинет организации транспортно-логистической деятельности</t>
  </si>
  <si>
    <t>Лаборатории</t>
  </si>
  <si>
    <t>Лаборатория электротехники и электроники</t>
  </si>
  <si>
    <t>Лаборатория управления движением</t>
  </si>
  <si>
    <t>Лаборатория  автоматизированных систем управления</t>
  </si>
  <si>
    <t>Спортивный комплекс</t>
  </si>
  <si>
    <t>Спортивный зал</t>
  </si>
  <si>
    <t>Открытый стадион широкого профиля с элементами полосы препядствий</t>
  </si>
  <si>
    <t>Стрелковый тир</t>
  </si>
  <si>
    <t>Залы</t>
  </si>
  <si>
    <t>Библиотека</t>
  </si>
  <si>
    <t xml:space="preserve">Читальный зал с выходом в Интернет </t>
  </si>
  <si>
    <t>Актовый зал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</si>
  <si>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</si>
  <si>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</si>
  <si>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</si>
  <si>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</si>
  <si>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</si>
  <si>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</si>
  <si>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</si>
  <si>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</si>
  <si>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</si>
  <si>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</si>
  <si>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</si>
  <si>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</si>
  <si>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</si>
  <si>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</t>
  </si>
  <si>
    <t>У</t>
  </si>
  <si>
    <t>П</t>
  </si>
  <si>
    <t>Обозначения:</t>
  </si>
  <si>
    <t xml:space="preserve">учебная практика </t>
  </si>
  <si>
    <t>теоретического обучения</t>
  </si>
  <si>
    <t>Общепрофессиональный цикл</t>
  </si>
  <si>
    <t>Учебная практика</t>
  </si>
  <si>
    <t>Производственная практика</t>
  </si>
  <si>
    <t>ОГСЭ.05</t>
  </si>
  <si>
    <t>Основы предпринимательской деятельности</t>
  </si>
  <si>
    <t>ЕН.03</t>
  </si>
  <si>
    <t>Экология на железнодорожном транспорте</t>
  </si>
  <si>
    <t>Объем образовательной программы</t>
  </si>
  <si>
    <t>165 нед</t>
  </si>
  <si>
    <t>ДЗ6</t>
  </si>
  <si>
    <t>ДЗ8</t>
  </si>
  <si>
    <t>З3</t>
  </si>
  <si>
    <t>ДЗ4</t>
  </si>
  <si>
    <t>З4</t>
  </si>
  <si>
    <t>ДЗ5</t>
  </si>
  <si>
    <t>2З/3ДЗ/4Э</t>
  </si>
  <si>
    <t>З5</t>
  </si>
  <si>
    <t>2З/3ДЗ/1Э</t>
  </si>
  <si>
    <t>ДЗ7</t>
  </si>
  <si>
    <t>Зкомп7</t>
  </si>
  <si>
    <t>Зкомп8</t>
  </si>
  <si>
    <t>1З/3ДЗ/1Э</t>
  </si>
  <si>
    <t>З6</t>
  </si>
  <si>
    <t>1З/1ДЗ/1Э</t>
  </si>
  <si>
    <t>производственная практика</t>
  </si>
  <si>
    <t>01-03</t>
  </si>
  <si>
    <t>06-10</t>
  </si>
  <si>
    <t>13-17</t>
  </si>
  <si>
    <t>20-24</t>
  </si>
  <si>
    <t>27-01</t>
  </si>
  <si>
    <t>04-08</t>
  </si>
  <si>
    <t>11-15</t>
  </si>
  <si>
    <t>18-22</t>
  </si>
  <si>
    <t>25-29</t>
  </si>
  <si>
    <t>01-05</t>
  </si>
  <si>
    <t>08-12</t>
  </si>
  <si>
    <t>15-19</t>
  </si>
  <si>
    <t>22-26</t>
  </si>
  <si>
    <t>29-03</t>
  </si>
  <si>
    <t>27-31</t>
  </si>
  <si>
    <t>03-07</t>
  </si>
  <si>
    <t>10-14</t>
  </si>
  <si>
    <t>17-21</t>
  </si>
  <si>
    <t>24-28</t>
  </si>
  <si>
    <t>31-04</t>
  </si>
  <si>
    <t>07-11</t>
  </si>
  <si>
    <t>14-18</t>
  </si>
  <si>
    <t>21-25</t>
  </si>
  <si>
    <t>28-04</t>
  </si>
  <si>
    <t>28-01</t>
  </si>
  <si>
    <t>02-06</t>
  </si>
  <si>
    <t>09-13</t>
  </si>
  <si>
    <t>16-20</t>
  </si>
  <si>
    <t>23-27</t>
  </si>
  <si>
    <t>30-03</t>
  </si>
  <si>
    <t>производственная практика по профилю специальности</t>
  </si>
  <si>
    <t xml:space="preserve"> </t>
  </si>
  <si>
    <t>ДЗ6, ДЗ7</t>
  </si>
  <si>
    <t>1З/4ДЗ/1Э</t>
  </si>
  <si>
    <t>6З/12ДЗ/5Э</t>
  </si>
  <si>
    <t>11З/28ДЗ/14Э</t>
  </si>
  <si>
    <t>учебной практики</t>
  </si>
  <si>
    <t xml:space="preserve">производственной  практики </t>
  </si>
  <si>
    <t>преддипломной практики</t>
  </si>
  <si>
    <t>дифференцированных зачетов</t>
  </si>
  <si>
    <t>индексA4:R36A81A4:R35A4:R38A4:R37A4:R38A4:R39A4:R36A4:R39A4:R37A4:R36A4:R35A4:R36A4:R37A4:R38A4:R39A4:R36A4:R39A4:R37A4:R36A4:R37A4:R36A4:R39A4:R37A4:R36A4:R33A4:R30A4:R28A4:R27A4:R26A4:R25A4:R24A4:R23A4:R22A4:R21A4:J21A4:J20A4:J19A4:J18A4:J16A4:J14A4:J13A4:J12A4:J11A4:J10A4:J9A4:J8A4:J7A4:J14A4:C14A4:B14A4</t>
  </si>
  <si>
    <t>образовательной программы среднего профессионального образования</t>
  </si>
  <si>
    <t>ГБПОУ ИО ИТТриС</t>
  </si>
  <si>
    <t>подготовки специалистов среднего звена по специальности</t>
  </si>
  <si>
    <t>консультации ИП</t>
  </si>
  <si>
    <t>Основы экономики</t>
  </si>
  <si>
    <t>в т.ч. в форме практической подготовки</t>
  </si>
  <si>
    <t>Профессиональные модули</t>
  </si>
  <si>
    <t xml:space="preserve">Консультации  из расчета 4 часа на одного обучающегося в год                                                                                                                                                                 Государственная  итоговая  аттестация.                                                                                                                                   Подготовка ВКР (дипломной работы/проекта)  4 недели.                                                                   Защита ВКР (дипломной работы/проекта)  2 недели.      </t>
  </si>
  <si>
    <r>
      <t>Профиль получаемого профессионального образования:</t>
    </r>
    <r>
      <rPr>
        <sz val="14"/>
        <color rgb="FF000000"/>
        <rFont val="Times New Roman"/>
        <family val="1"/>
        <charset val="204"/>
      </rPr>
      <t xml:space="preserve"> технический</t>
    </r>
  </si>
  <si>
    <r>
      <t>Нормативный срок освоения СПО ППСЗ -</t>
    </r>
    <r>
      <rPr>
        <sz val="14"/>
        <rFont val="Times New Roman"/>
        <family val="1"/>
        <charset val="204"/>
      </rPr>
      <t xml:space="preserve"> 3 года 10 мес.</t>
    </r>
  </si>
  <si>
    <t>контрольная работа</t>
  </si>
  <si>
    <t>ДЗ2</t>
  </si>
  <si>
    <t>Э2</t>
  </si>
  <si>
    <t>ДЗ1</t>
  </si>
  <si>
    <t>З2</t>
  </si>
  <si>
    <t>Э4</t>
  </si>
  <si>
    <t>Э8</t>
  </si>
  <si>
    <t>ДЗ3</t>
  </si>
  <si>
    <t>З7</t>
  </si>
  <si>
    <t>2,4,6,8</t>
  </si>
  <si>
    <t>1З/4ДЗ/0Э</t>
  </si>
  <si>
    <t>лабораторно-экзаменационная сессия</t>
  </si>
  <si>
    <t>с</t>
  </si>
  <si>
    <t>Срок получения ОП СПО ППСЗ – 3 года 10 месяцев на базе среднего общего образования.</t>
  </si>
  <si>
    <t>ЛЭС</t>
  </si>
  <si>
    <t>СРС</t>
  </si>
  <si>
    <t>заочная</t>
  </si>
  <si>
    <r>
      <t>Уровень образования:</t>
    </r>
    <r>
      <rPr>
        <sz val="14"/>
        <color rgb="FF000000"/>
        <rFont val="Times New Roman"/>
        <family val="1"/>
        <charset val="204"/>
      </rPr>
      <t xml:space="preserve"> среднее общее образование</t>
    </r>
  </si>
  <si>
    <t xml:space="preserve">1. Сводные данные по бюджету времени (в неделях)   по специальности                                                                                                                                                                     23.02.01 Организация перевозок и управление на транспорте (железнодорожном), 2022-2026  </t>
  </si>
  <si>
    <t>2. План учебного процесса по специальности  23.02.01  Организация перевозок и управление на транспорте (железнодорожном),  2022-2026</t>
  </si>
  <si>
    <t>Календарный учебный график по специальности                                                                                                                                                                                                                                                                                                                                                                                                                                                 23.02.01 Организация перевозок и управление на транспорте (железнодорожном), 2022 - 2026</t>
  </si>
  <si>
    <t xml:space="preserve">подготовка </t>
  </si>
  <si>
    <t>ГИА</t>
  </si>
</sst>
</file>

<file path=xl/styles.xml><?xml version="1.0" encoding="utf-8"?>
<styleSheet xmlns="http://schemas.openxmlformats.org/spreadsheetml/2006/main">
  <fonts count="33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333399"/>
      <name val="Times New Roman"/>
      <family val="1"/>
      <charset val="204"/>
    </font>
    <font>
      <sz val="10"/>
      <color rgb="FF008000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sz val="18"/>
      <color rgb="FFFF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8"/>
      <color rgb="FF99CCFF"/>
      <name val="Calibri"/>
      <family val="2"/>
      <charset val="204"/>
    </font>
    <font>
      <b/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</font>
    <font>
      <sz val="11"/>
      <color indexed="8"/>
      <name val="Calibri"/>
      <family val="2"/>
    </font>
    <font>
      <i/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C6D9F1"/>
        <bgColor rgb="FFDCE6F2"/>
      </patternFill>
    </fill>
    <fill>
      <patternFill patternType="solid">
        <fgColor rgb="FFDCE6F2"/>
        <bgColor rgb="FFC6D9F1"/>
      </patternFill>
    </fill>
    <fill>
      <patternFill patternType="solid">
        <fgColor rgb="FFFFFF00"/>
        <bgColor rgb="FFFFC000"/>
      </patternFill>
    </fill>
    <fill>
      <patternFill patternType="solid">
        <fgColor rgb="FFD7E4BD"/>
        <bgColor rgb="FFDDD9C3"/>
      </patternFill>
    </fill>
    <fill>
      <patternFill patternType="solid">
        <fgColor rgb="FFFCD5B5"/>
        <bgColor rgb="FFDDD9C3"/>
      </patternFill>
    </fill>
    <fill>
      <patternFill patternType="solid">
        <fgColor rgb="FF92D050"/>
        <bgColor rgb="FFC3D69B"/>
      </patternFill>
    </fill>
    <fill>
      <patternFill patternType="solid">
        <fgColor rgb="FFFF99CC"/>
        <bgColor rgb="FFD99694"/>
      </patternFill>
    </fill>
    <fill>
      <patternFill patternType="solid">
        <fgColor rgb="FF00B0F0"/>
        <bgColor rgb="FF33CCCC"/>
      </patternFill>
    </fill>
    <fill>
      <patternFill patternType="solid">
        <fgColor rgb="FFD99694"/>
        <bgColor rgb="FFFF99CC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C6D9F1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99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7E4B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E6B9B8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4" tint="0.39997558519241921"/>
        <bgColor rgb="FFD7E4BD"/>
      </patternFill>
    </fill>
    <fill>
      <patternFill patternType="solid">
        <fgColor theme="4" tint="0.39997558519241921"/>
        <bgColor rgb="FFE6B9B8"/>
      </patternFill>
    </fill>
    <fill>
      <patternFill patternType="solid">
        <fgColor theme="4" tint="0.39997558519241921"/>
        <bgColor rgb="FFDDD9C3"/>
      </patternFill>
    </fill>
    <fill>
      <patternFill patternType="solid">
        <fgColor theme="9" tint="0.59999389629810485"/>
        <bgColor rgb="FFC3D69B"/>
      </patternFill>
    </fill>
    <fill>
      <patternFill patternType="solid">
        <fgColor theme="8" tint="0.79998168889431442"/>
        <bgColor rgb="FFDCE6F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30" fillId="0" borderId="0"/>
  </cellStyleXfs>
  <cellXfs count="2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/>
    <xf numFmtId="0" fontId="6" fillId="0" borderId="0" xfId="0" applyFont="1" applyAlignment="1"/>
    <xf numFmtId="0" fontId="4" fillId="0" borderId="0" xfId="0" applyFont="1"/>
    <xf numFmtId="0" fontId="9" fillId="0" borderId="0" xfId="0" applyFont="1" applyAlignment="1"/>
    <xf numFmtId="0" fontId="8" fillId="0" borderId="0" xfId="0" applyFont="1" applyAlignment="1">
      <alignment horizontal="left"/>
    </xf>
    <xf numFmtId="0" fontId="4" fillId="0" borderId="2" xfId="0" applyFont="1" applyBorder="1"/>
    <xf numFmtId="0" fontId="10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13" fillId="0" borderId="0" xfId="0" applyFont="1"/>
    <xf numFmtId="0" fontId="12" fillId="0" borderId="0" xfId="0" applyFont="1"/>
    <xf numFmtId="0" fontId="16" fillId="0" borderId="0" xfId="0" applyFont="1"/>
    <xf numFmtId="0" fontId="12" fillId="5" borderId="0" xfId="0" applyFont="1" applyFill="1"/>
    <xf numFmtId="1" fontId="14" fillId="0" borderId="2" xfId="0" applyNumberFormat="1" applyFont="1" applyBorder="1" applyAlignment="1">
      <alignment horizontal="center" vertical="center" wrapText="1"/>
    </xf>
    <xf numFmtId="1" fontId="16" fillId="0" borderId="0" xfId="0" applyNumberFormat="1" applyFont="1"/>
    <xf numFmtId="1" fontId="17" fillId="0" borderId="0" xfId="0" applyNumberFormat="1" applyFont="1" applyAlignment="1">
      <alignment horizontal="center" vertical="center"/>
    </xf>
    <xf numFmtId="0" fontId="20" fillId="0" borderId="0" xfId="0" applyFont="1"/>
    <xf numFmtId="0" fontId="19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1" fontId="13" fillId="0" borderId="0" xfId="0" applyNumberFormat="1" applyFont="1"/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23" fillId="0" borderId="0" xfId="0" applyFont="1" applyBorder="1"/>
    <xf numFmtId="0" fontId="20" fillId="0" borderId="0" xfId="0" applyFont="1" applyBorder="1"/>
    <xf numFmtId="0" fontId="24" fillId="0" borderId="0" xfId="0" applyFont="1"/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left" vertical="center" wrapText="1"/>
    </xf>
    <xf numFmtId="0" fontId="10" fillId="0" borderId="2" xfId="5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11" fillId="0" borderId="2" xfId="5" applyFont="1" applyBorder="1" applyAlignment="1">
      <alignment horizontal="center" vertical="center" wrapText="1"/>
    </xf>
    <xf numFmtId="0" fontId="11" fillId="0" borderId="2" xfId="0" applyFont="1" applyBorder="1"/>
    <xf numFmtId="0" fontId="10" fillId="0" borderId="2" xfId="5" applyFont="1" applyBorder="1" applyAlignment="1">
      <alignment horizontal="left" vertical="center" wrapText="1"/>
    </xf>
    <xf numFmtId="0" fontId="13" fillId="0" borderId="0" xfId="6" applyFont="1"/>
    <xf numFmtId="0" fontId="13" fillId="0" borderId="0" xfId="6" applyFont="1" applyAlignment="1">
      <alignment horizontal="center"/>
    </xf>
    <xf numFmtId="0" fontId="21" fillId="0" borderId="2" xfId="6" applyFont="1" applyBorder="1" applyAlignment="1">
      <alignment horizontal="center"/>
    </xf>
    <xf numFmtId="0" fontId="14" fillId="0" borderId="11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/>
    </xf>
    <xf numFmtId="0" fontId="14" fillId="12" borderId="2" xfId="6" applyFont="1" applyFill="1" applyBorder="1" applyAlignment="1">
      <alignment horizontal="center" vertical="center"/>
    </xf>
    <xf numFmtId="0" fontId="13" fillId="0" borderId="0" xfId="6" applyFont="1" applyBorder="1" applyAlignment="1"/>
    <xf numFmtId="0" fontId="13" fillId="0" borderId="0" xfId="6" applyFont="1" applyBorder="1" applyAlignment="1">
      <alignment horizontal="center"/>
    </xf>
    <xf numFmtId="0" fontId="14" fillId="0" borderId="0" xfId="1" applyFont="1" applyBorder="1"/>
    <xf numFmtId="0" fontId="15" fillId="0" borderId="0" xfId="6" applyFont="1" applyBorder="1" applyAlignment="1">
      <alignment horizontal="center" vertical="center"/>
    </xf>
    <xf numFmtId="0" fontId="14" fillId="0" borderId="0" xfId="1" applyFont="1"/>
    <xf numFmtId="0" fontId="26" fillId="0" borderId="0" xfId="6" applyFont="1" applyAlignment="1">
      <alignment vertical="center"/>
    </xf>
    <xf numFmtId="0" fontId="27" fillId="0" borderId="0" xfId="1" applyFont="1"/>
    <xf numFmtId="0" fontId="13" fillId="0" borderId="3" xfId="6" applyFont="1" applyBorder="1" applyAlignment="1"/>
    <xf numFmtId="0" fontId="13" fillId="0" borderId="0" xfId="6" applyFont="1" applyAlignment="1"/>
    <xf numFmtId="0" fontId="13" fillId="4" borderId="3" xfId="6" applyFont="1" applyFill="1" applyBorder="1" applyAlignment="1">
      <alignment horizontal="center"/>
    </xf>
    <xf numFmtId="0" fontId="13" fillId="0" borderId="0" xfId="0" applyFont="1" applyAlignment="1"/>
    <xf numFmtId="0" fontId="13" fillId="8" borderId="3" xfId="6" applyFont="1" applyFill="1" applyBorder="1" applyAlignment="1">
      <alignment horizontal="center" vertical="center"/>
    </xf>
    <xf numFmtId="0" fontId="13" fillId="0" borderId="0" xfId="6" applyFont="1" applyBorder="1"/>
    <xf numFmtId="0" fontId="14" fillId="6" borderId="3" xfId="6" applyFont="1" applyFill="1" applyBorder="1" applyAlignment="1">
      <alignment horizontal="center" vertical="center"/>
    </xf>
    <xf numFmtId="0" fontId="15" fillId="12" borderId="3" xfId="6" applyFont="1" applyFill="1" applyBorder="1" applyAlignment="1">
      <alignment horizontal="center" vertical="center"/>
    </xf>
    <xf numFmtId="0" fontId="13" fillId="0" borderId="0" xfId="0" applyFont="1" applyBorder="1"/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left" vertical="center" wrapText="1"/>
    </xf>
    <xf numFmtId="0" fontId="14" fillId="14" borderId="2" xfId="0" applyFont="1" applyFill="1" applyBorder="1" applyAlignment="1">
      <alignment horizontal="center" vertical="center"/>
    </xf>
    <xf numFmtId="49" fontId="14" fillId="14" borderId="2" xfId="0" applyNumberFormat="1" applyFont="1" applyFill="1" applyBorder="1" applyAlignment="1">
      <alignment horizontal="center" vertical="center" wrapText="1"/>
    </xf>
    <xf numFmtId="1" fontId="14" fillId="14" borderId="2" xfId="0" applyNumberFormat="1" applyFont="1" applyFill="1" applyBorder="1" applyAlignment="1">
      <alignment horizontal="center" vertical="center" wrapText="1"/>
    </xf>
    <xf numFmtId="1" fontId="14" fillId="13" borderId="2" xfId="0" applyNumberFormat="1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vertical="center" wrapText="1"/>
    </xf>
    <xf numFmtId="0" fontId="21" fillId="0" borderId="11" xfId="6" applyFont="1" applyBorder="1" applyAlignment="1">
      <alignment horizontal="center"/>
    </xf>
    <xf numFmtId="0" fontId="21" fillId="14" borderId="2" xfId="6" applyFont="1" applyFill="1" applyBorder="1" applyAlignment="1">
      <alignment horizontal="center"/>
    </xf>
    <xf numFmtId="0" fontId="31" fillId="14" borderId="2" xfId="6" applyFont="1" applyFill="1" applyBorder="1" applyAlignment="1">
      <alignment horizontal="center" vertical="center"/>
    </xf>
    <xf numFmtId="0" fontId="31" fillId="15" borderId="2" xfId="6" applyFont="1" applyFill="1" applyBorder="1" applyAlignment="1">
      <alignment horizontal="center" vertical="center"/>
    </xf>
    <xf numFmtId="0" fontId="32" fillId="17" borderId="2" xfId="6" applyFont="1" applyFill="1" applyBorder="1" applyAlignment="1">
      <alignment horizontal="center"/>
    </xf>
    <xf numFmtId="0" fontId="31" fillId="18" borderId="2" xfId="6" applyFont="1" applyFill="1" applyBorder="1" applyAlignment="1">
      <alignment horizontal="center" vertical="center"/>
    </xf>
    <xf numFmtId="0" fontId="31" fillId="19" borderId="2" xfId="6" applyFont="1" applyFill="1" applyBorder="1" applyAlignment="1">
      <alignment horizontal="center" vertical="center"/>
    </xf>
    <xf numFmtId="0" fontId="32" fillId="20" borderId="2" xfId="0" applyFont="1" applyFill="1" applyBorder="1"/>
    <xf numFmtId="0" fontId="31" fillId="21" borderId="2" xfId="0" applyFont="1" applyFill="1" applyBorder="1"/>
    <xf numFmtId="0" fontId="31" fillId="22" borderId="2" xfId="6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4" fillId="24" borderId="11" xfId="6" applyFont="1" applyFill="1" applyBorder="1" applyAlignment="1">
      <alignment horizontal="center" vertical="center"/>
    </xf>
    <xf numFmtId="0" fontId="13" fillId="26" borderId="0" xfId="0" applyFont="1" applyFill="1" applyBorder="1"/>
    <xf numFmtId="0" fontId="13" fillId="10" borderId="3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top"/>
    </xf>
    <xf numFmtId="0" fontId="14" fillId="13" borderId="2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left" wrapText="1"/>
    </xf>
    <xf numFmtId="0" fontId="14" fillId="14" borderId="2" xfId="0" applyFont="1" applyFill="1" applyBorder="1" applyAlignment="1">
      <alignment horizontal="center" wrapText="1"/>
    </xf>
    <xf numFmtId="0" fontId="14" fillId="13" borderId="2" xfId="0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1" fontId="15" fillId="9" borderId="2" xfId="0" applyNumberFormat="1" applyFont="1" applyFill="1" applyBorder="1" applyAlignment="1">
      <alignment horizontal="center" vertical="center"/>
    </xf>
    <xf numFmtId="0" fontId="15" fillId="28" borderId="2" xfId="0" applyFont="1" applyFill="1" applyBorder="1" applyAlignment="1">
      <alignment horizontal="center" vertical="center"/>
    </xf>
    <xf numFmtId="0" fontId="15" fillId="28" borderId="2" xfId="0" applyFont="1" applyFill="1" applyBorder="1" applyAlignment="1">
      <alignment vertical="center" wrapText="1"/>
    </xf>
    <xf numFmtId="49" fontId="15" fillId="28" borderId="2" xfId="0" applyNumberFormat="1" applyFont="1" applyFill="1" applyBorder="1" applyAlignment="1">
      <alignment horizontal="center" vertical="center"/>
    </xf>
    <xf numFmtId="1" fontId="15" fillId="28" borderId="2" xfId="0" applyNumberFormat="1" applyFont="1" applyFill="1" applyBorder="1" applyAlignment="1">
      <alignment horizontal="center" vertical="center" wrapText="1"/>
    </xf>
    <xf numFmtId="0" fontId="15" fillId="29" borderId="2" xfId="0" applyFont="1" applyFill="1" applyBorder="1" applyAlignment="1">
      <alignment horizontal="center" vertical="center"/>
    </xf>
    <xf numFmtId="0" fontId="15" fillId="30" borderId="2" xfId="0" applyFont="1" applyFill="1" applyBorder="1" applyAlignment="1">
      <alignment horizontal="center" vertical="center"/>
    </xf>
    <xf numFmtId="0" fontId="15" fillId="30" borderId="2" xfId="0" applyFont="1" applyFill="1" applyBorder="1" applyAlignment="1">
      <alignment vertical="center" wrapText="1"/>
    </xf>
    <xf numFmtId="49" fontId="15" fillId="30" borderId="2" xfId="0" applyNumberFormat="1" applyFont="1" applyFill="1" applyBorder="1" applyAlignment="1">
      <alignment horizontal="center" vertical="center"/>
    </xf>
    <xf numFmtId="1" fontId="15" fillId="30" borderId="2" xfId="0" applyNumberFormat="1" applyFont="1" applyFill="1" applyBorder="1" applyAlignment="1">
      <alignment horizontal="center" vertical="center" wrapText="1"/>
    </xf>
    <xf numFmtId="0" fontId="15" fillId="30" borderId="2" xfId="0" applyFont="1" applyFill="1" applyBorder="1" applyAlignment="1">
      <alignment horizontal="center" vertical="center" wrapText="1"/>
    </xf>
    <xf numFmtId="0" fontId="15" fillId="29" borderId="2" xfId="0" applyFont="1" applyFill="1" applyBorder="1" applyAlignment="1">
      <alignment horizontal="left" vertical="center"/>
    </xf>
    <xf numFmtId="0" fontId="14" fillId="31" borderId="2" xfId="0" applyFont="1" applyFill="1" applyBorder="1" applyAlignment="1">
      <alignment horizontal="center" vertical="center"/>
    </xf>
    <xf numFmtId="0" fontId="14" fillId="31" borderId="2" xfId="0" applyFont="1" applyFill="1" applyBorder="1" applyAlignment="1">
      <alignment horizontal="left" vertical="top" wrapText="1"/>
    </xf>
    <xf numFmtId="0" fontId="14" fillId="31" borderId="2" xfId="0" applyFont="1" applyFill="1" applyBorder="1" applyAlignment="1">
      <alignment horizontal="center" vertical="center" wrapText="1"/>
    </xf>
    <xf numFmtId="0" fontId="14" fillId="31" borderId="2" xfId="0" applyFont="1" applyFill="1" applyBorder="1" applyAlignment="1">
      <alignment horizontal="center"/>
    </xf>
    <xf numFmtId="0" fontId="14" fillId="32" borderId="2" xfId="0" applyFont="1" applyFill="1" applyBorder="1" applyAlignment="1">
      <alignment horizontal="center" vertical="center"/>
    </xf>
    <xf numFmtId="0" fontId="14" fillId="32" borderId="2" xfId="0" applyFont="1" applyFill="1" applyBorder="1" applyAlignment="1">
      <alignment horizontal="left" vertical="top" wrapText="1"/>
    </xf>
    <xf numFmtId="0" fontId="14" fillId="32" borderId="2" xfId="0" applyFont="1" applyFill="1" applyBorder="1" applyAlignment="1">
      <alignment horizontal="center" vertical="center" wrapText="1"/>
    </xf>
    <xf numFmtId="0" fontId="14" fillId="32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" fontId="15" fillId="16" borderId="2" xfId="0" applyNumberFormat="1" applyFont="1" applyFill="1" applyBorder="1" applyAlignment="1">
      <alignment horizontal="center" vertical="center"/>
    </xf>
    <xf numFmtId="0" fontId="13" fillId="15" borderId="0" xfId="0" applyFont="1" applyFill="1"/>
    <xf numFmtId="0" fontId="13" fillId="14" borderId="0" xfId="0" applyFont="1" applyFill="1"/>
    <xf numFmtId="0" fontId="14" fillId="14" borderId="2" xfId="0" applyFont="1" applyFill="1" applyBorder="1" applyAlignment="1">
      <alignment horizontal="left" vertical="center" wrapText="1"/>
    </xf>
    <xf numFmtId="0" fontId="14" fillId="31" borderId="2" xfId="0" applyFont="1" applyFill="1" applyBorder="1" applyAlignment="1">
      <alignment horizontal="left" vertical="center" wrapText="1"/>
    </xf>
    <xf numFmtId="0" fontId="18" fillId="14" borderId="0" xfId="0" applyFont="1" applyFill="1"/>
    <xf numFmtId="0" fontId="19" fillId="13" borderId="0" xfId="0" applyFont="1" applyFill="1" applyBorder="1" applyAlignment="1">
      <alignment horizontal="right" vertical="center"/>
    </xf>
    <xf numFmtId="0" fontId="13" fillId="14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1" fontId="14" fillId="27" borderId="2" xfId="0" applyNumberFormat="1" applyFont="1" applyFill="1" applyBorder="1" applyAlignment="1">
      <alignment horizontal="center" vertical="center" wrapText="1"/>
    </xf>
    <xf numFmtId="0" fontId="14" fillId="23" borderId="2" xfId="0" applyFont="1" applyFill="1" applyBorder="1" applyAlignment="1">
      <alignment horizontal="center" vertical="center"/>
    </xf>
    <xf numFmtId="0" fontId="14" fillId="2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  <xf numFmtId="0" fontId="14" fillId="32" borderId="2" xfId="0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14" borderId="2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wrapText="1"/>
    </xf>
    <xf numFmtId="0" fontId="14" fillId="33" borderId="2" xfId="0" applyFont="1" applyFill="1" applyBorder="1" applyAlignment="1">
      <alignment horizontal="center" vertical="center"/>
    </xf>
    <xf numFmtId="0" fontId="14" fillId="0" borderId="11" xfId="6" applyFont="1" applyFill="1" applyBorder="1" applyAlignment="1">
      <alignment horizontal="center" vertical="center"/>
    </xf>
    <xf numFmtId="0" fontId="13" fillId="0" borderId="11" xfId="6" applyFont="1" applyFill="1" applyBorder="1" applyAlignment="1">
      <alignment horizontal="center"/>
    </xf>
    <xf numFmtId="0" fontId="14" fillId="0" borderId="2" xfId="6" applyFont="1" applyFill="1" applyBorder="1" applyAlignment="1">
      <alignment horizontal="center" vertical="center"/>
    </xf>
    <xf numFmtId="0" fontId="13" fillId="0" borderId="2" xfId="6" applyFont="1" applyFill="1" applyBorder="1" applyAlignment="1">
      <alignment horizontal="center"/>
    </xf>
    <xf numFmtId="0" fontId="14" fillId="0" borderId="4" xfId="6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center"/>
    </xf>
    <xf numFmtId="0" fontId="15" fillId="34" borderId="3" xfId="6" applyFont="1" applyFill="1" applyBorder="1" applyAlignment="1">
      <alignment horizontal="center" vertical="center"/>
    </xf>
    <xf numFmtId="0" fontId="14" fillId="35" borderId="11" xfId="6" applyFont="1" applyFill="1" applyBorder="1" applyAlignment="1">
      <alignment horizontal="center" vertical="center"/>
    </xf>
    <xf numFmtId="0" fontId="14" fillId="36" borderId="11" xfId="6" applyFont="1" applyFill="1" applyBorder="1" applyAlignment="1">
      <alignment horizontal="center" vertical="center"/>
    </xf>
    <xf numFmtId="0" fontId="14" fillId="25" borderId="11" xfId="6" applyFont="1" applyFill="1" applyBorder="1" applyAlignment="1">
      <alignment horizontal="center" vertical="center"/>
    </xf>
    <xf numFmtId="0" fontId="14" fillId="36" borderId="12" xfId="6" applyFont="1" applyFill="1" applyBorder="1" applyAlignment="1">
      <alignment horizontal="center" vertical="center"/>
    </xf>
    <xf numFmtId="0" fontId="13" fillId="36" borderId="11" xfId="6" applyFont="1" applyFill="1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textRotation="90" wrapText="1"/>
    </xf>
    <xf numFmtId="1" fontId="14" fillId="2" borderId="2" xfId="0" applyNumberFormat="1" applyFont="1" applyFill="1" applyBorder="1" applyAlignment="1">
      <alignment horizontal="center" wrapText="1"/>
    </xf>
    <xf numFmtId="0" fontId="14" fillId="32" borderId="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textRotation="90" wrapText="1"/>
    </xf>
    <xf numFmtId="0" fontId="13" fillId="0" borderId="10" xfId="0" applyFont="1" applyBorder="1" applyAlignment="1">
      <alignment horizontal="center" textRotation="90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textRotation="90" wrapText="1"/>
    </xf>
    <xf numFmtId="0" fontId="13" fillId="0" borderId="2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left"/>
    </xf>
    <xf numFmtId="0" fontId="25" fillId="0" borderId="2" xfId="5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5" fillId="0" borderId="0" xfId="5" applyFont="1" applyBorder="1" applyAlignment="1">
      <alignment horizontal="center" vertical="center" wrapText="1"/>
    </xf>
    <xf numFmtId="49" fontId="14" fillId="23" borderId="11" xfId="8" applyNumberFormat="1" applyFont="1" applyFill="1" applyBorder="1" applyAlignment="1">
      <alignment horizontal="center" vertical="center" textRotation="90"/>
    </xf>
    <xf numFmtId="49" fontId="14" fillId="23" borderId="12" xfId="8" applyNumberFormat="1" applyFont="1" applyFill="1" applyBorder="1" applyAlignment="1">
      <alignment horizontal="center" vertical="center" textRotation="90"/>
    </xf>
    <xf numFmtId="49" fontId="14" fillId="23" borderId="10" xfId="8" applyNumberFormat="1" applyFont="1" applyFill="1" applyBorder="1" applyAlignment="1">
      <alignment horizontal="center" vertical="center" textRotation="90"/>
    </xf>
    <xf numFmtId="49" fontId="14" fillId="14" borderId="12" xfId="8" applyNumberFormat="1" applyFont="1" applyFill="1" applyBorder="1" applyAlignment="1">
      <alignment horizontal="center" vertical="center" textRotation="90"/>
    </xf>
    <xf numFmtId="49" fontId="14" fillId="14" borderId="10" xfId="8" applyNumberFormat="1" applyFont="1" applyFill="1" applyBorder="1" applyAlignment="1">
      <alignment horizontal="center" vertical="center" textRotation="90"/>
    </xf>
    <xf numFmtId="49" fontId="14" fillId="0" borderId="12" xfId="8" applyNumberFormat="1" applyFont="1" applyBorder="1" applyAlignment="1">
      <alignment horizontal="center" vertical="center" textRotation="90"/>
    </xf>
    <xf numFmtId="49" fontId="14" fillId="0" borderId="10" xfId="8" applyNumberFormat="1" applyFont="1" applyBorder="1" applyAlignment="1">
      <alignment horizontal="center" vertical="center" textRotation="90"/>
    </xf>
    <xf numFmtId="49" fontId="14" fillId="0" borderId="11" xfId="8" applyNumberFormat="1" applyFont="1" applyBorder="1" applyAlignment="1">
      <alignment horizontal="center" vertical="center" textRotation="90"/>
    </xf>
    <xf numFmtId="49" fontId="14" fillId="14" borderId="11" xfId="8" applyNumberFormat="1" applyFont="1" applyFill="1" applyBorder="1" applyAlignment="1">
      <alignment horizontal="center" vertical="center" textRotation="90"/>
    </xf>
    <xf numFmtId="49" fontId="14" fillId="0" borderId="2" xfId="8" applyNumberFormat="1" applyFont="1" applyBorder="1" applyAlignment="1">
      <alignment horizontal="center" vertical="center" textRotation="90"/>
    </xf>
    <xf numFmtId="0" fontId="13" fillId="0" borderId="0" xfId="6" applyFont="1" applyBorder="1" applyAlignment="1">
      <alignment horizontal="left" vertical="center"/>
    </xf>
    <xf numFmtId="0" fontId="14" fillId="0" borderId="0" xfId="1" applyFont="1" applyBorder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49" fontId="14" fillId="0" borderId="9" xfId="8" applyNumberFormat="1" applyFont="1" applyBorder="1" applyAlignment="1">
      <alignment horizontal="center" vertical="center" textRotation="90"/>
    </xf>
    <xf numFmtId="49" fontId="14" fillId="0" borderId="8" xfId="8" applyNumberFormat="1" applyFont="1" applyBorder="1" applyAlignment="1">
      <alignment horizontal="center" vertical="center" textRotation="90"/>
    </xf>
    <xf numFmtId="49" fontId="14" fillId="0" borderId="5" xfId="8" applyNumberFormat="1" applyFont="1" applyBorder="1" applyAlignment="1">
      <alignment horizontal="center" vertical="center" textRotation="90"/>
    </xf>
    <xf numFmtId="0" fontId="13" fillId="0" borderId="0" xfId="0" applyFont="1" applyBorder="1" applyAlignment="1">
      <alignment horizontal="left"/>
    </xf>
    <xf numFmtId="0" fontId="13" fillId="0" borderId="0" xfId="6" applyFont="1" applyBorder="1" applyAlignment="1">
      <alignment horizontal="left" vertical="top" wrapText="1"/>
    </xf>
    <xf numFmtId="0" fontId="13" fillId="0" borderId="0" xfId="6" applyFont="1" applyBorder="1" applyAlignment="1">
      <alignment horizontal="left"/>
    </xf>
    <xf numFmtId="0" fontId="8" fillId="0" borderId="0" xfId="6" applyFont="1" applyBorder="1" applyAlignment="1">
      <alignment horizontal="center" vertical="top" wrapText="1"/>
    </xf>
    <xf numFmtId="0" fontId="21" fillId="0" borderId="2" xfId="6" applyFont="1" applyBorder="1" applyAlignment="1">
      <alignment horizontal="center" vertical="center" textRotation="90"/>
    </xf>
    <xf numFmtId="49" fontId="13" fillId="0" borderId="2" xfId="6" applyNumberFormat="1" applyFont="1" applyBorder="1" applyAlignment="1">
      <alignment horizontal="center" vertical="center"/>
    </xf>
    <xf numFmtId="49" fontId="13" fillId="0" borderId="7" xfId="6" applyNumberFormat="1" applyFont="1" applyBorder="1" applyAlignment="1">
      <alignment horizontal="center" vertical="center"/>
    </xf>
    <xf numFmtId="49" fontId="13" fillId="0" borderId="6" xfId="6" applyNumberFormat="1" applyFont="1" applyBorder="1" applyAlignment="1">
      <alignment horizontal="center" vertical="center"/>
    </xf>
    <xf numFmtId="0" fontId="13" fillId="20" borderId="11" xfId="0" applyFont="1" applyFill="1" applyBorder="1" applyAlignment="1">
      <alignment horizontal="center" vertical="center"/>
    </xf>
    <xf numFmtId="0" fontId="13" fillId="20" borderId="9" xfId="0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_Календарный" xfId="6"/>
    <cellStyle name="Обычный_Календарный 2" xfId="8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solid">
          <fgColor rgb="FFFDEADA"/>
          <bgColor rgb="FFFFFFFF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C3D69B"/>
      <rgbColor rgb="FF993366"/>
      <rgbColor rgb="FFFDEADA"/>
      <rgbColor rgb="FFCCFFFF"/>
      <rgbColor rgb="FF660066"/>
      <rgbColor rgb="FFD99694"/>
      <rgbColor rgb="FF0066CC"/>
      <rgbColor rgb="FFC6D9F1"/>
      <rgbColor rgb="FF000080"/>
      <rgbColor rgb="FFFF00FF"/>
      <rgbColor rgb="FFDDD9C3"/>
      <rgbColor rgb="FF00FFFF"/>
      <rgbColor rgb="FF800080"/>
      <rgbColor rgb="FF800000"/>
      <rgbColor rgb="FF008080"/>
      <rgbColor rgb="FF0000FF"/>
      <rgbColor rgb="FF00B0F0"/>
      <rgbColor rgb="FFDCE6F2"/>
      <rgbColor rgb="FFD7E4BD"/>
      <rgbColor rgb="FFFCD5B5"/>
      <rgbColor rgb="FF99CCFF"/>
      <rgbColor rgb="FFFF99CC"/>
      <rgbColor rgb="FFCC99FF"/>
      <rgbColor rgb="FFFAC090"/>
      <rgbColor rgb="FF3366FF"/>
      <rgbColor rgb="FF33CCCC"/>
      <rgbColor rgb="FF92D050"/>
      <rgbColor rgb="FFFFC000"/>
      <rgbColor rgb="FFFF9900"/>
      <rgbColor rgb="FFFF6600"/>
      <rgbColor rgb="FF666699"/>
      <rgbColor rgb="FFE6B9B8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7:I13" totalsRowShown="0">
  <autoFilter ref="A7:I13"/>
  <tableColumns count="9">
    <tableColumn id="1" name="курсы"/>
    <tableColumn id="10" name="СРС" dataDxfId="0"/>
    <tableColumn id="2" name="ЛЭС"/>
    <tableColumn id="3" name="учебная              практика"/>
    <tableColumn id="4" name="по профилю специальности"/>
    <tableColumn id="5" name="преддипломная"/>
    <tableColumn id="7" name="госудрственная (итоговая) аттестация"/>
    <tableColumn id="8" name="каникулы"/>
    <tableColumn id="9" name="всего (по курсам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opLeftCell="A7" workbookViewId="0">
      <selection activeCell="F41" sqref="F41"/>
    </sheetView>
  </sheetViews>
  <sheetFormatPr defaultRowHeight="15"/>
  <cols>
    <col min="1" max="1" width="8.7109375" customWidth="1"/>
    <col min="2" max="2" width="12.28515625" customWidth="1"/>
    <col min="3" max="3" width="11.42578125" customWidth="1"/>
    <col min="4" max="4" width="13.140625" customWidth="1"/>
    <col min="5" max="1025" width="8.7109375" customWidth="1"/>
  </cols>
  <sheetData>
    <row r="1" spans="1:14" ht="46.5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18.7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8.7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ht="18.7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 ht="18.7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</row>
    <row r="6" spans="1:14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.75">
      <c r="A7" s="179" t="s">
        <v>0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</row>
    <row r="8" spans="1:14" ht="18.75">
      <c r="A8" s="176" t="s">
        <v>250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1:14" ht="22.5" customHeight="1">
      <c r="A9" s="180" t="s">
        <v>251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</row>
    <row r="10" spans="1:14" ht="18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8.75">
      <c r="A11" s="176" t="s">
        <v>252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</row>
    <row r="12" spans="1:14" ht="18.75">
      <c r="A12" s="179" t="s">
        <v>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</row>
    <row r="13" spans="1:14" ht="18.75">
      <c r="A13" s="176" t="s">
        <v>2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</row>
    <row r="14" spans="1:14" ht="18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8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.75">
      <c r="A19" s="177" t="s">
        <v>3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3"/>
    </row>
    <row r="20" spans="1:14" ht="18.75">
      <c r="A20" s="4" t="s">
        <v>4</v>
      </c>
      <c r="B20" s="3"/>
      <c r="C20" s="3" t="s">
        <v>276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>
      <c r="A21" s="177" t="s">
        <v>259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3"/>
    </row>
    <row r="22" spans="1:14" ht="18.75">
      <c r="A22" s="178" t="s">
        <v>277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</row>
    <row r="23" spans="1:14" ht="18.75">
      <c r="A23" s="178" t="s">
        <v>258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</row>
    <row r="24" spans="1:14" ht="18.7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8.7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14" ht="18.75">
      <c r="A26" s="5"/>
      <c r="B26" s="5"/>
      <c r="C26" s="5"/>
      <c r="D26" s="5"/>
      <c r="E26" s="5"/>
      <c r="F26" s="5"/>
      <c r="G26" s="5"/>
      <c r="H26" s="174">
        <v>2022</v>
      </c>
      <c r="I26" s="174"/>
      <c r="J26" s="5"/>
      <c r="K26" s="5"/>
      <c r="L26" s="5"/>
      <c r="M26" s="5"/>
      <c r="N26" s="5"/>
    </row>
  </sheetData>
  <mergeCells count="17">
    <mergeCell ref="A1:N1"/>
    <mergeCell ref="A2:N2"/>
    <mergeCell ref="A3:N3"/>
    <mergeCell ref="A4:N4"/>
    <mergeCell ref="A5:N5"/>
    <mergeCell ref="A7:N7"/>
    <mergeCell ref="A8:N8"/>
    <mergeCell ref="A9:N9"/>
    <mergeCell ref="A11:N11"/>
    <mergeCell ref="A12:N12"/>
    <mergeCell ref="H26:I26"/>
    <mergeCell ref="A25:N25"/>
    <mergeCell ref="A13:N13"/>
    <mergeCell ref="A19:M19"/>
    <mergeCell ref="A21:M21"/>
    <mergeCell ref="A22:N22"/>
    <mergeCell ref="A23:N23"/>
  </mergeCells>
  <pageMargins left="0.70866141732283472" right="0.70866141732283472" top="0.74803149606299213" bottom="0.74803149606299213" header="0.51181102362204722" footer="0.51181102362204722"/>
  <pageSetup paperSize="9" scale="97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zoomScale="90" zoomScaleNormal="90" workbookViewId="0">
      <selection activeCell="E18" sqref="E18"/>
    </sheetView>
  </sheetViews>
  <sheetFormatPr defaultRowHeight="15"/>
  <cols>
    <col min="1" max="1" width="9.140625" customWidth="1"/>
    <col min="2" max="2" width="10.42578125" customWidth="1"/>
    <col min="3" max="3" width="12.7109375" customWidth="1"/>
    <col min="4" max="4" width="15.85546875" customWidth="1"/>
    <col min="5" max="5" width="17.28515625" customWidth="1"/>
    <col min="6" max="6" width="10.28515625" customWidth="1"/>
    <col min="7" max="7" width="10.42578125" customWidth="1"/>
    <col min="8" max="8" width="10.28515625" customWidth="1"/>
    <col min="9" max="9" width="12" customWidth="1"/>
    <col min="10" max="1024" width="8.7109375" customWidth="1"/>
  </cols>
  <sheetData>
    <row r="1" spans="1:10" ht="45" customHeight="1">
      <c r="A1" s="183" t="s">
        <v>278</v>
      </c>
      <c r="B1" s="183"/>
      <c r="C1" s="183"/>
      <c r="D1" s="183"/>
      <c r="E1" s="183"/>
      <c r="F1" s="183"/>
      <c r="G1" s="183"/>
      <c r="H1" s="6"/>
      <c r="I1" s="6"/>
      <c r="J1" s="6"/>
    </row>
    <row r="2" spans="1:10" ht="18.75">
      <c r="A2" s="7"/>
      <c r="B2" s="7"/>
      <c r="C2" s="7"/>
      <c r="D2" s="7"/>
      <c r="E2" s="7"/>
      <c r="F2" s="7"/>
      <c r="G2" s="7"/>
      <c r="H2" s="6"/>
      <c r="I2" s="6"/>
      <c r="J2" s="6"/>
    </row>
    <row r="3" spans="1:10" ht="68.25" customHeight="1">
      <c r="A3" s="7"/>
      <c r="B3" s="7"/>
      <c r="C3" s="7"/>
      <c r="D3" s="184" t="s">
        <v>5</v>
      </c>
      <c r="E3" s="184"/>
      <c r="F3" s="184"/>
      <c r="G3" s="184"/>
      <c r="H3" s="6"/>
      <c r="I3" s="6"/>
      <c r="J3" s="6"/>
    </row>
    <row r="4" spans="1:10" ht="41.25" customHeight="1">
      <c r="D4" s="185" t="s">
        <v>273</v>
      </c>
      <c r="E4" s="185"/>
      <c r="F4" s="185"/>
      <c r="G4" s="185"/>
      <c r="H4" s="6"/>
      <c r="I4" s="6"/>
      <c r="J4" s="6"/>
    </row>
    <row r="6" spans="1:10" ht="18.75">
      <c r="A6" s="8"/>
      <c r="B6" s="8"/>
      <c r="C6" s="8"/>
      <c r="D6" s="186" t="s">
        <v>208</v>
      </c>
      <c r="E6" s="186"/>
      <c r="F6" s="8"/>
      <c r="G6" s="8"/>
      <c r="H6" s="8"/>
      <c r="I6" s="173"/>
    </row>
    <row r="7" spans="1:10" ht="91.5" customHeight="1">
      <c r="A7" s="9" t="s">
        <v>6</v>
      </c>
      <c r="B7" s="9" t="s">
        <v>275</v>
      </c>
      <c r="C7" s="9" t="s">
        <v>274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</row>
    <row r="8" spans="1:10" ht="15.75">
      <c r="A8" s="10" t="s">
        <v>13</v>
      </c>
      <c r="B8" s="10">
        <v>36</v>
      </c>
      <c r="C8" s="10">
        <v>5</v>
      </c>
      <c r="D8" s="10">
        <v>0</v>
      </c>
      <c r="E8" s="10">
        <v>0</v>
      </c>
      <c r="F8" s="10">
        <v>0</v>
      </c>
      <c r="G8" s="10">
        <v>0</v>
      </c>
      <c r="H8" s="10">
        <v>11</v>
      </c>
      <c r="I8" s="10">
        <v>52</v>
      </c>
    </row>
    <row r="9" spans="1:10" ht="15.75">
      <c r="A9" s="10" t="s">
        <v>14</v>
      </c>
      <c r="B9" s="10">
        <v>30</v>
      </c>
      <c r="C9" s="11">
        <v>5</v>
      </c>
      <c r="D9" s="11">
        <v>3</v>
      </c>
      <c r="E9" s="11">
        <v>3</v>
      </c>
      <c r="F9" s="11">
        <v>0</v>
      </c>
      <c r="G9" s="10">
        <v>0</v>
      </c>
      <c r="H9" s="10">
        <v>11</v>
      </c>
      <c r="I9" s="10">
        <v>52</v>
      </c>
    </row>
    <row r="10" spans="1:10" ht="15.75">
      <c r="A10" s="10" t="s">
        <v>15</v>
      </c>
      <c r="B10" s="10">
        <v>26</v>
      </c>
      <c r="C10" s="11">
        <v>5</v>
      </c>
      <c r="D10" s="11">
        <v>2</v>
      </c>
      <c r="E10" s="11">
        <v>13</v>
      </c>
      <c r="F10" s="11">
        <v>0</v>
      </c>
      <c r="G10" s="10">
        <v>0</v>
      </c>
      <c r="H10" s="10">
        <v>10</v>
      </c>
      <c r="I10" s="10">
        <v>52</v>
      </c>
    </row>
    <row r="11" spans="1:10" ht="15.75">
      <c r="A11" s="10" t="s">
        <v>16</v>
      </c>
      <c r="B11" s="10">
        <v>18</v>
      </c>
      <c r="C11" s="145">
        <v>5</v>
      </c>
      <c r="D11" s="145">
        <v>0</v>
      </c>
      <c r="E11" s="145">
        <v>8</v>
      </c>
      <c r="F11" s="145">
        <v>0</v>
      </c>
      <c r="G11" s="146">
        <v>6</v>
      </c>
      <c r="H11" s="146">
        <v>2</v>
      </c>
      <c r="I11" s="146">
        <v>43</v>
      </c>
    </row>
    <row r="12" spans="1:10" ht="15.75">
      <c r="A12" s="12" t="s">
        <v>17</v>
      </c>
      <c r="B12" s="12">
        <v>110</v>
      </c>
      <c r="C12" s="147">
        <f>SUM(C8:C11)</f>
        <v>20</v>
      </c>
      <c r="D12" s="147">
        <f t="shared" ref="D12:I12" si="0">SUM(D8:D11)</f>
        <v>5</v>
      </c>
      <c r="E12" s="147">
        <f t="shared" si="0"/>
        <v>24</v>
      </c>
      <c r="F12" s="147">
        <f t="shared" si="0"/>
        <v>0</v>
      </c>
      <c r="G12" s="147">
        <f t="shared" si="0"/>
        <v>6</v>
      </c>
      <c r="H12" s="147">
        <f t="shared" si="0"/>
        <v>34</v>
      </c>
      <c r="I12" s="147">
        <f t="shared" si="0"/>
        <v>199</v>
      </c>
    </row>
    <row r="13" spans="1:10">
      <c r="C13" s="148"/>
      <c r="D13" s="148"/>
      <c r="E13" s="148"/>
      <c r="F13" s="148"/>
      <c r="G13" s="148"/>
      <c r="H13" s="148"/>
      <c r="I13" s="148">
        <f>SUM(Таблица1[[#This Row],[ЛЭС]:[госудрственная (итоговая) аттестация]])</f>
        <v>0</v>
      </c>
    </row>
  </sheetData>
  <mergeCells count="4">
    <mergeCell ref="A1:G1"/>
    <mergeCell ref="D3:G3"/>
    <mergeCell ref="D4:G4"/>
    <mergeCell ref="D6:E6"/>
  </mergeCells>
  <pageMargins left="0.25" right="0.25" top="0.75" bottom="0.75" header="0.51180555555555496" footer="0.51180555555555496"/>
  <pageSetup paperSize="9" firstPageNumber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O78"/>
  <sheetViews>
    <sheetView topLeftCell="A31" zoomScale="80" zoomScaleNormal="80" workbookViewId="0">
      <selection activeCell="Z61" sqref="Z61"/>
    </sheetView>
  </sheetViews>
  <sheetFormatPr defaultRowHeight="23.25"/>
  <cols>
    <col min="1" max="1" width="13.28515625" style="13" customWidth="1"/>
    <col min="2" max="2" width="42.140625" style="13" customWidth="1"/>
    <col min="3" max="3" width="7.5703125" style="17" customWidth="1"/>
    <col min="4" max="4" width="14.140625" style="13" customWidth="1"/>
    <col min="5" max="5" width="8.42578125" style="13" customWidth="1"/>
    <col min="6" max="6" width="7.42578125" style="13" customWidth="1"/>
    <col min="7" max="7" width="8.140625" style="13" customWidth="1"/>
    <col min="8" max="8" width="8.140625" style="17" customWidth="1"/>
    <col min="9" max="9" width="7.7109375" style="13" customWidth="1"/>
    <col min="10" max="10" width="8" style="17" customWidth="1"/>
    <col min="11" max="11" width="6.5703125" style="17" customWidth="1"/>
    <col min="12" max="12" width="6" style="13" customWidth="1"/>
    <col min="13" max="13" width="8.7109375" style="13" customWidth="1"/>
    <col min="14" max="14" width="8.85546875" style="13" customWidth="1"/>
    <col min="15" max="15" width="9.140625" style="13" customWidth="1"/>
    <col min="16" max="16" width="9" style="13" customWidth="1"/>
    <col min="17" max="18" width="9.42578125" style="13" customWidth="1"/>
    <col min="19" max="19" width="8.140625" style="13" customWidth="1"/>
    <col min="20" max="20" width="8.28515625" style="13" customWidth="1"/>
    <col min="21" max="21" width="9" style="13" customWidth="1"/>
    <col min="22" max="22" width="7.85546875" style="13" customWidth="1"/>
    <col min="23" max="24" width="9.140625" style="13" customWidth="1"/>
    <col min="25" max="25" width="9.28515625" style="13" customWidth="1"/>
    <col min="26" max="1029" width="9.140625" style="13" customWidth="1"/>
  </cols>
  <sheetData>
    <row r="1" spans="1:1029" ht="5.25" customHeight="1"/>
    <row r="2" spans="1:1029">
      <c r="A2" s="198" t="s">
        <v>279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1029" ht="9" customHeight="1"/>
    <row r="4" spans="1:1029" ht="23.25" customHeight="1">
      <c r="A4" s="199" t="s">
        <v>249</v>
      </c>
      <c r="B4" s="200" t="s">
        <v>18</v>
      </c>
      <c r="C4" s="195" t="s">
        <v>260</v>
      </c>
      <c r="D4" s="201" t="s">
        <v>19</v>
      </c>
      <c r="E4" s="203" t="s">
        <v>20</v>
      </c>
      <c r="F4" s="204"/>
      <c r="G4" s="204"/>
      <c r="H4" s="204"/>
      <c r="I4" s="204"/>
      <c r="J4" s="204"/>
      <c r="K4" s="205"/>
      <c r="L4" s="193" t="s">
        <v>253</v>
      </c>
      <c r="M4" s="202" t="s">
        <v>21</v>
      </c>
      <c r="N4" s="202"/>
      <c r="O4" s="202"/>
      <c r="P4" s="202"/>
      <c r="Q4" s="202"/>
      <c r="R4" s="202"/>
      <c r="S4" s="202"/>
      <c r="T4" s="202"/>
      <c r="U4" s="16"/>
      <c r="V4" s="16"/>
      <c r="W4" s="14"/>
    </row>
    <row r="5" spans="1:1029" ht="32.25" customHeight="1">
      <c r="A5" s="199"/>
      <c r="B5" s="200"/>
      <c r="C5" s="196"/>
      <c r="D5" s="201"/>
      <c r="E5" s="201" t="s">
        <v>22</v>
      </c>
      <c r="F5" s="201" t="s">
        <v>23</v>
      </c>
      <c r="G5" s="206" t="s">
        <v>24</v>
      </c>
      <c r="H5" s="207"/>
      <c r="I5" s="207"/>
      <c r="J5" s="207"/>
      <c r="K5" s="208"/>
      <c r="L5" s="209"/>
      <c r="M5" s="202" t="s">
        <v>13</v>
      </c>
      <c r="N5" s="202"/>
      <c r="O5" s="202" t="s">
        <v>14</v>
      </c>
      <c r="P5" s="202"/>
      <c r="Q5" s="202" t="s">
        <v>15</v>
      </c>
      <c r="R5" s="202"/>
      <c r="S5" s="202" t="s">
        <v>16</v>
      </c>
      <c r="T5" s="202"/>
      <c r="U5" s="16"/>
      <c r="V5" s="16"/>
      <c r="W5" s="14"/>
    </row>
    <row r="6" spans="1:1029" ht="17.25" customHeight="1">
      <c r="A6" s="199"/>
      <c r="B6" s="200"/>
      <c r="C6" s="196"/>
      <c r="D6" s="201"/>
      <c r="E6" s="201"/>
      <c r="F6" s="201"/>
      <c r="G6" s="201" t="s">
        <v>25</v>
      </c>
      <c r="H6" s="188" t="s">
        <v>183</v>
      </c>
      <c r="I6" s="193" t="s">
        <v>34</v>
      </c>
      <c r="J6" s="193" t="s">
        <v>255</v>
      </c>
      <c r="K6" s="193" t="s">
        <v>35</v>
      </c>
      <c r="L6" s="209"/>
      <c r="M6" s="91" t="s">
        <v>26</v>
      </c>
      <c r="N6" s="91" t="s">
        <v>27</v>
      </c>
      <c r="O6" s="91" t="s">
        <v>28</v>
      </c>
      <c r="P6" s="91" t="s">
        <v>29</v>
      </c>
      <c r="Q6" s="91" t="s">
        <v>30</v>
      </c>
      <c r="R6" s="91" t="s">
        <v>31</v>
      </c>
      <c r="S6" s="91" t="s">
        <v>32</v>
      </c>
      <c r="T6" s="91" t="s">
        <v>33</v>
      </c>
      <c r="U6" s="16"/>
      <c r="V6" s="16"/>
      <c r="W6" s="14"/>
    </row>
    <row r="7" spans="1:1029" ht="76.5" customHeight="1">
      <c r="A7" s="199"/>
      <c r="B7" s="200"/>
      <c r="C7" s="197"/>
      <c r="D7" s="201"/>
      <c r="E7" s="201"/>
      <c r="F7" s="201"/>
      <c r="G7" s="201"/>
      <c r="H7" s="188"/>
      <c r="I7" s="194"/>
      <c r="J7" s="194"/>
      <c r="K7" s="194"/>
      <c r="L7" s="194"/>
      <c r="M7" s="92"/>
      <c r="N7" s="92"/>
      <c r="O7" s="92"/>
      <c r="P7" s="92"/>
      <c r="Q7" s="92"/>
      <c r="R7" s="93"/>
      <c r="S7" s="92"/>
      <c r="T7" s="93"/>
      <c r="U7" s="16">
        <f>SUM(M7:T7)</f>
        <v>0</v>
      </c>
      <c r="V7" s="16"/>
      <c r="W7" s="14"/>
    </row>
    <row r="8" spans="1:1029" ht="31.5" customHeight="1">
      <c r="A8" s="113" t="s">
        <v>41</v>
      </c>
      <c r="B8" s="114" t="s">
        <v>42</v>
      </c>
      <c r="C8" s="114"/>
      <c r="D8" s="115" t="s">
        <v>270</v>
      </c>
      <c r="E8" s="116">
        <f>E9+E10+E11+E12+E13</f>
        <v>714</v>
      </c>
      <c r="F8" s="116">
        <f t="shared" ref="F8:T8" si="0">F9+F10+F11+F12+F13</f>
        <v>640</v>
      </c>
      <c r="G8" s="116">
        <f t="shared" si="0"/>
        <v>74</v>
      </c>
      <c r="H8" s="116">
        <f t="shared" si="0"/>
        <v>26</v>
      </c>
      <c r="I8" s="116">
        <f t="shared" si="0"/>
        <v>48</v>
      </c>
      <c r="J8" s="116">
        <f t="shared" si="0"/>
        <v>0</v>
      </c>
      <c r="K8" s="116">
        <f t="shared" si="0"/>
        <v>0</v>
      </c>
      <c r="L8" s="116">
        <f t="shared" si="0"/>
        <v>0</v>
      </c>
      <c r="M8" s="116">
        <f t="shared" si="0"/>
        <v>24</v>
      </c>
      <c r="N8" s="116">
        <f t="shared" si="0"/>
        <v>14</v>
      </c>
      <c r="O8" s="116">
        <f t="shared" si="0"/>
        <v>4</v>
      </c>
      <c r="P8" s="116">
        <f t="shared" si="0"/>
        <v>4</v>
      </c>
      <c r="Q8" s="116">
        <f t="shared" si="0"/>
        <v>4</v>
      </c>
      <c r="R8" s="116">
        <f t="shared" si="0"/>
        <v>4</v>
      </c>
      <c r="S8" s="116">
        <f t="shared" si="0"/>
        <v>4</v>
      </c>
      <c r="T8" s="116">
        <f t="shared" si="0"/>
        <v>16</v>
      </c>
      <c r="U8" s="88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</row>
    <row r="9" spans="1:1029" s="19" customFormat="1" ht="18.75" customHeight="1">
      <c r="A9" s="65" t="s">
        <v>43</v>
      </c>
      <c r="B9" s="96" t="s">
        <v>44</v>
      </c>
      <c r="C9" s="93">
        <v>8</v>
      </c>
      <c r="D9" s="98" t="s">
        <v>194</v>
      </c>
      <c r="E9" s="20">
        <f>SUM(F9:G9)</f>
        <v>58</v>
      </c>
      <c r="F9" s="20">
        <v>48</v>
      </c>
      <c r="G9" s="151">
        <v>10</v>
      </c>
      <c r="H9" s="99">
        <v>8</v>
      </c>
      <c r="I9" s="99">
        <v>2</v>
      </c>
      <c r="J9" s="99"/>
      <c r="K9" s="99"/>
      <c r="L9" s="99">
        <v>0</v>
      </c>
      <c r="M9" s="99">
        <v>0</v>
      </c>
      <c r="N9" s="99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10</v>
      </c>
      <c r="U9" s="18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</row>
    <row r="10" spans="1:1029" ht="18.75" customHeight="1">
      <c r="A10" s="65" t="s">
        <v>45</v>
      </c>
      <c r="B10" s="96" t="s">
        <v>37</v>
      </c>
      <c r="C10" s="93">
        <v>2</v>
      </c>
      <c r="D10" s="98" t="s">
        <v>261</v>
      </c>
      <c r="E10" s="20">
        <f>SUM(F10:G10)</f>
        <v>58</v>
      </c>
      <c r="F10" s="20">
        <v>50</v>
      </c>
      <c r="G10" s="151">
        <v>8</v>
      </c>
      <c r="H10" s="99">
        <v>6</v>
      </c>
      <c r="I10" s="99">
        <v>2</v>
      </c>
      <c r="J10" s="99"/>
      <c r="K10" s="99"/>
      <c r="L10" s="99">
        <v>0</v>
      </c>
      <c r="M10" s="99">
        <v>4</v>
      </c>
      <c r="N10" s="99">
        <v>4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1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</row>
    <row r="11" spans="1:1029" ht="18.75" customHeight="1">
      <c r="A11" s="65" t="s">
        <v>46</v>
      </c>
      <c r="B11" s="96" t="s">
        <v>36</v>
      </c>
      <c r="C11" s="93" t="s">
        <v>269</v>
      </c>
      <c r="D11" s="98" t="s">
        <v>194</v>
      </c>
      <c r="E11" s="20">
        <f>SUM(F11:G11)</f>
        <v>196</v>
      </c>
      <c r="F11" s="20">
        <v>162</v>
      </c>
      <c r="G11" s="151">
        <v>34</v>
      </c>
      <c r="H11" s="99">
        <v>2</v>
      </c>
      <c r="I11" s="99">
        <v>32</v>
      </c>
      <c r="J11" s="99"/>
      <c r="K11" s="99"/>
      <c r="L11" s="99">
        <v>0</v>
      </c>
      <c r="M11" s="99">
        <v>4</v>
      </c>
      <c r="N11" s="99">
        <v>4</v>
      </c>
      <c r="O11" s="20">
        <v>4</v>
      </c>
      <c r="P11" s="20">
        <v>4</v>
      </c>
      <c r="Q11" s="20">
        <v>4</v>
      </c>
      <c r="R11" s="20">
        <v>4</v>
      </c>
      <c r="S11" s="20">
        <v>4</v>
      </c>
      <c r="T11" s="20">
        <v>6</v>
      </c>
      <c r="U11" s="21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</row>
    <row r="12" spans="1:1029" ht="27" customHeight="1">
      <c r="A12" s="65" t="s">
        <v>47</v>
      </c>
      <c r="B12" s="96" t="s">
        <v>38</v>
      </c>
      <c r="C12" s="93"/>
      <c r="D12" s="98" t="s">
        <v>263</v>
      </c>
      <c r="E12" s="20">
        <f>SUM(F12:G12)</f>
        <v>336</v>
      </c>
      <c r="F12" s="20">
        <v>326</v>
      </c>
      <c r="G12" s="151">
        <v>10</v>
      </c>
      <c r="H12" s="99">
        <v>2</v>
      </c>
      <c r="I12" s="99">
        <v>8</v>
      </c>
      <c r="J12" s="99"/>
      <c r="K12" s="99"/>
      <c r="L12" s="99">
        <v>0</v>
      </c>
      <c r="M12" s="99">
        <v>10</v>
      </c>
      <c r="N12" s="99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18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</row>
    <row r="13" spans="1:1029" ht="16.5" customHeight="1">
      <c r="A13" s="68" t="s">
        <v>187</v>
      </c>
      <c r="B13" s="140" t="s">
        <v>254</v>
      </c>
      <c r="C13" s="158">
        <v>2</v>
      </c>
      <c r="D13" s="69" t="s">
        <v>195</v>
      </c>
      <c r="E13" s="70">
        <f>SUM(F13:G13)</f>
        <v>66</v>
      </c>
      <c r="F13" s="70">
        <v>54</v>
      </c>
      <c r="G13" s="151">
        <v>12</v>
      </c>
      <c r="H13" s="71">
        <v>8</v>
      </c>
      <c r="I13" s="71">
        <v>4</v>
      </c>
      <c r="J13" s="71"/>
      <c r="K13" s="71"/>
      <c r="L13" s="71">
        <v>0</v>
      </c>
      <c r="M13" s="71">
        <v>6</v>
      </c>
      <c r="N13" s="71">
        <v>6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18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  <c r="AMJ13" s="17"/>
      <c r="AMK13" s="17"/>
      <c r="AML13" s="17"/>
      <c r="AMM13" s="17"/>
      <c r="AMN13" s="17"/>
      <c r="AMO13" s="17"/>
    </row>
    <row r="14" spans="1:1029" ht="33" customHeight="1">
      <c r="A14" s="118" t="s">
        <v>48</v>
      </c>
      <c r="B14" s="119" t="s">
        <v>49</v>
      </c>
      <c r="C14" s="119"/>
      <c r="D14" s="120" t="s">
        <v>207</v>
      </c>
      <c r="E14" s="121">
        <f>E15+E16+E17</f>
        <v>291</v>
      </c>
      <c r="F14" s="121">
        <f t="shared" ref="F14:T14" si="1">F15+F16+F17</f>
        <v>247</v>
      </c>
      <c r="G14" s="121">
        <f t="shared" si="1"/>
        <v>44</v>
      </c>
      <c r="H14" s="121">
        <f t="shared" si="1"/>
        <v>20</v>
      </c>
      <c r="I14" s="121">
        <f t="shared" si="1"/>
        <v>24</v>
      </c>
      <c r="J14" s="121">
        <f t="shared" si="1"/>
        <v>0</v>
      </c>
      <c r="K14" s="121">
        <f t="shared" si="1"/>
        <v>0</v>
      </c>
      <c r="L14" s="121">
        <f t="shared" si="1"/>
        <v>0</v>
      </c>
      <c r="M14" s="121">
        <f t="shared" si="1"/>
        <v>20</v>
      </c>
      <c r="N14" s="121">
        <f t="shared" si="1"/>
        <v>24</v>
      </c>
      <c r="O14" s="121">
        <f t="shared" si="1"/>
        <v>0</v>
      </c>
      <c r="P14" s="121">
        <f t="shared" si="1"/>
        <v>0</v>
      </c>
      <c r="Q14" s="121">
        <f t="shared" si="1"/>
        <v>0</v>
      </c>
      <c r="R14" s="121">
        <f t="shared" si="1"/>
        <v>0</v>
      </c>
      <c r="S14" s="121">
        <f t="shared" si="1"/>
        <v>0</v>
      </c>
      <c r="T14" s="121">
        <f t="shared" si="1"/>
        <v>0</v>
      </c>
      <c r="U14" s="88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</row>
    <row r="15" spans="1:1029" s="19" customFormat="1" ht="21" customHeight="1">
      <c r="A15" s="65" t="s">
        <v>50</v>
      </c>
      <c r="B15" s="96" t="s">
        <v>39</v>
      </c>
      <c r="C15" s="93">
        <v>2</v>
      </c>
      <c r="D15" s="98" t="s">
        <v>262</v>
      </c>
      <c r="E15" s="20">
        <f>SUM(F15:G15)</f>
        <v>102</v>
      </c>
      <c r="F15" s="20">
        <v>90</v>
      </c>
      <c r="G15" s="151">
        <v>12</v>
      </c>
      <c r="H15" s="99">
        <v>2</v>
      </c>
      <c r="I15" s="99">
        <v>10</v>
      </c>
      <c r="J15" s="99"/>
      <c r="K15" s="99"/>
      <c r="L15" s="99">
        <v>0</v>
      </c>
      <c r="M15" s="99">
        <v>6</v>
      </c>
      <c r="N15" s="20">
        <v>6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18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</row>
    <row r="16" spans="1:1029" ht="20.25" customHeight="1">
      <c r="A16" s="65" t="s">
        <v>51</v>
      </c>
      <c r="B16" s="96" t="s">
        <v>40</v>
      </c>
      <c r="C16" s="93">
        <v>2</v>
      </c>
      <c r="D16" s="98" t="s">
        <v>261</v>
      </c>
      <c r="E16" s="20">
        <f>SUM(F16:G16)</f>
        <v>126</v>
      </c>
      <c r="F16" s="20">
        <v>114</v>
      </c>
      <c r="G16" s="151">
        <v>12</v>
      </c>
      <c r="H16" s="99">
        <v>2</v>
      </c>
      <c r="I16" s="99">
        <v>10</v>
      </c>
      <c r="J16" s="99"/>
      <c r="K16" s="99"/>
      <c r="L16" s="99">
        <v>0</v>
      </c>
      <c r="M16" s="99">
        <v>4</v>
      </c>
      <c r="N16" s="20">
        <v>8</v>
      </c>
      <c r="O16" s="20">
        <v>0</v>
      </c>
      <c r="P16" s="70">
        <v>0</v>
      </c>
      <c r="Q16" s="20">
        <v>0</v>
      </c>
      <c r="R16" s="20">
        <v>0</v>
      </c>
      <c r="S16" s="20">
        <v>0</v>
      </c>
      <c r="T16" s="20">
        <v>0</v>
      </c>
      <c r="U16" s="18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</row>
    <row r="17" spans="1:1029" ht="20.25" customHeight="1">
      <c r="A17" s="68" t="s">
        <v>189</v>
      </c>
      <c r="B17" s="72" t="s">
        <v>190</v>
      </c>
      <c r="C17" s="158">
        <v>2</v>
      </c>
      <c r="D17" s="69" t="s">
        <v>264</v>
      </c>
      <c r="E17" s="70">
        <f>SUM(F17:G17)</f>
        <v>63</v>
      </c>
      <c r="F17" s="70">
        <v>43</v>
      </c>
      <c r="G17" s="151">
        <v>20</v>
      </c>
      <c r="H17" s="71">
        <v>16</v>
      </c>
      <c r="I17" s="71">
        <v>4</v>
      </c>
      <c r="J17" s="71"/>
      <c r="K17" s="71"/>
      <c r="L17" s="71">
        <v>0</v>
      </c>
      <c r="M17" s="71">
        <v>10</v>
      </c>
      <c r="N17" s="70">
        <v>10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18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17"/>
      <c r="AJY17" s="17"/>
      <c r="AJZ17" s="17"/>
      <c r="AKA17" s="17"/>
      <c r="AKB17" s="17"/>
      <c r="AKC17" s="17"/>
      <c r="AKD17" s="17"/>
      <c r="AKE17" s="17"/>
      <c r="AKF17" s="17"/>
      <c r="AKG17" s="17"/>
      <c r="AKH17" s="17"/>
      <c r="AKI17" s="17"/>
      <c r="AKJ17" s="17"/>
      <c r="AKK17" s="17"/>
      <c r="AKL17" s="17"/>
      <c r="AKM17" s="17"/>
      <c r="AKN17" s="17"/>
      <c r="AKO17" s="17"/>
      <c r="AKP17" s="17"/>
      <c r="AKQ17" s="1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C17" s="17"/>
      <c r="ALD17" s="17"/>
      <c r="ALE17" s="17"/>
      <c r="ALF17" s="17"/>
      <c r="ALG17" s="17"/>
      <c r="ALH17" s="17"/>
      <c r="ALI17" s="17"/>
      <c r="ALJ17" s="17"/>
      <c r="ALK17" s="17"/>
      <c r="ALL17" s="17"/>
      <c r="ALM17" s="17"/>
      <c r="ALN17" s="17"/>
      <c r="ALO17" s="17"/>
      <c r="ALP17" s="17"/>
      <c r="ALQ17" s="17"/>
      <c r="ALR17" s="17"/>
      <c r="ALS17" s="17"/>
      <c r="ALT17" s="17"/>
      <c r="ALU17" s="17"/>
      <c r="ALV17" s="17"/>
      <c r="ALW17" s="17"/>
      <c r="ALX17" s="17"/>
      <c r="ALY17" s="17"/>
      <c r="ALZ17" s="17"/>
      <c r="AMA17" s="17"/>
      <c r="AMB17" s="17"/>
      <c r="AMC17" s="17"/>
      <c r="AMD17" s="17"/>
      <c r="AME17" s="17"/>
      <c r="AMF17" s="17"/>
      <c r="AMG17" s="17"/>
      <c r="AMH17" s="17"/>
      <c r="AMI17" s="17"/>
      <c r="AMJ17" s="17"/>
      <c r="AMK17" s="17"/>
      <c r="AML17" s="17"/>
      <c r="AMM17" s="17"/>
      <c r="AMN17" s="17"/>
      <c r="AMO17" s="17"/>
    </row>
    <row r="18" spans="1:1029">
      <c r="A18" s="122" t="s">
        <v>52</v>
      </c>
      <c r="B18" s="119" t="s">
        <v>184</v>
      </c>
      <c r="C18" s="119"/>
      <c r="D18" s="120" t="s">
        <v>199</v>
      </c>
      <c r="E18" s="121">
        <f>E19+E20+E21+E22+E23+E24+E25+E26+E27</f>
        <v>1045</v>
      </c>
      <c r="F18" s="121">
        <f t="shared" ref="F18:T18" si="2">F19+F20+F21+F22+F23+F24+F25+F26+F27</f>
        <v>895</v>
      </c>
      <c r="G18" s="121">
        <f t="shared" si="2"/>
        <v>150</v>
      </c>
      <c r="H18" s="121">
        <f t="shared" si="2"/>
        <v>94</v>
      </c>
      <c r="I18" s="121">
        <f t="shared" si="2"/>
        <v>56</v>
      </c>
      <c r="J18" s="121">
        <f t="shared" si="2"/>
        <v>0</v>
      </c>
      <c r="K18" s="121">
        <f t="shared" si="2"/>
        <v>0</v>
      </c>
      <c r="L18" s="121">
        <f t="shared" si="2"/>
        <v>0</v>
      </c>
      <c r="M18" s="121">
        <f t="shared" si="2"/>
        <v>24</v>
      </c>
      <c r="N18" s="121">
        <f t="shared" si="2"/>
        <v>30</v>
      </c>
      <c r="O18" s="121">
        <f t="shared" si="2"/>
        <v>26</v>
      </c>
      <c r="P18" s="121">
        <f t="shared" si="2"/>
        <v>34</v>
      </c>
      <c r="Q18" s="121">
        <f t="shared" si="2"/>
        <v>0</v>
      </c>
      <c r="R18" s="121">
        <f t="shared" si="2"/>
        <v>0</v>
      </c>
      <c r="S18" s="121">
        <f t="shared" si="2"/>
        <v>0</v>
      </c>
      <c r="T18" s="121">
        <f t="shared" si="2"/>
        <v>36</v>
      </c>
      <c r="U18" s="22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</row>
    <row r="19" spans="1:1029" ht="17.25" customHeight="1">
      <c r="A19" s="65" t="s">
        <v>54</v>
      </c>
      <c r="B19" s="100" t="s">
        <v>55</v>
      </c>
      <c r="C19" s="154">
        <v>2</v>
      </c>
      <c r="D19" s="93" t="s">
        <v>261</v>
      </c>
      <c r="E19" s="94">
        <f t="shared" ref="E19:E27" si="3">F19+G19</f>
        <v>157</v>
      </c>
      <c r="F19" s="94">
        <v>143</v>
      </c>
      <c r="G19" s="153">
        <v>14</v>
      </c>
      <c r="H19" s="66">
        <v>2</v>
      </c>
      <c r="I19" s="101">
        <v>12</v>
      </c>
      <c r="J19" s="101"/>
      <c r="K19" s="101"/>
      <c r="L19" s="94">
        <v>0</v>
      </c>
      <c r="M19" s="28">
        <v>6</v>
      </c>
      <c r="N19" s="28">
        <v>8</v>
      </c>
      <c r="O19" s="28">
        <v>0</v>
      </c>
      <c r="P19" s="102">
        <v>0</v>
      </c>
      <c r="Q19" s="28">
        <v>0</v>
      </c>
      <c r="R19" s="28">
        <v>0</v>
      </c>
      <c r="S19" s="28">
        <v>0</v>
      </c>
      <c r="T19" s="28">
        <v>0</v>
      </c>
      <c r="U19" s="139"/>
      <c r="V19" s="139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</row>
    <row r="20" spans="1:1029" ht="16.5" customHeight="1">
      <c r="A20" s="65" t="s">
        <v>56</v>
      </c>
      <c r="B20" s="100" t="s">
        <v>57</v>
      </c>
      <c r="C20" s="154">
        <v>3.4</v>
      </c>
      <c r="D20" s="93" t="s">
        <v>265</v>
      </c>
      <c r="E20" s="94">
        <f t="shared" si="3"/>
        <v>147</v>
      </c>
      <c r="F20" s="94">
        <v>121</v>
      </c>
      <c r="G20" s="153">
        <v>26</v>
      </c>
      <c r="H20" s="66">
        <v>10</v>
      </c>
      <c r="I20" s="94">
        <v>16</v>
      </c>
      <c r="J20" s="94"/>
      <c r="K20" s="94"/>
      <c r="L20" s="94">
        <v>0</v>
      </c>
      <c r="M20" s="28">
        <v>8</v>
      </c>
      <c r="N20" s="28">
        <v>8</v>
      </c>
      <c r="O20" s="28">
        <v>4</v>
      </c>
      <c r="P20" s="102">
        <v>6</v>
      </c>
      <c r="Q20" s="28">
        <v>0</v>
      </c>
      <c r="R20" s="28">
        <v>0</v>
      </c>
      <c r="S20" s="28">
        <v>0</v>
      </c>
      <c r="T20" s="28">
        <v>0</v>
      </c>
      <c r="U20" s="139"/>
      <c r="V20" s="139"/>
      <c r="W20" s="16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</row>
    <row r="21" spans="1:1029" ht="18.75" customHeight="1">
      <c r="A21" s="65" t="s">
        <v>58</v>
      </c>
      <c r="B21" s="95" t="s">
        <v>59</v>
      </c>
      <c r="C21" s="93">
        <v>4</v>
      </c>
      <c r="D21" s="93" t="s">
        <v>197</v>
      </c>
      <c r="E21" s="94">
        <f t="shared" si="3"/>
        <v>62</v>
      </c>
      <c r="F21" s="28">
        <v>50</v>
      </c>
      <c r="G21" s="153">
        <v>12</v>
      </c>
      <c r="H21" s="66">
        <v>10</v>
      </c>
      <c r="I21" s="28">
        <v>2</v>
      </c>
      <c r="J21" s="28"/>
      <c r="K21" s="28"/>
      <c r="L21" s="28">
        <v>0</v>
      </c>
      <c r="M21" s="28">
        <v>0</v>
      </c>
      <c r="N21" s="28">
        <v>0</v>
      </c>
      <c r="O21" s="28">
        <v>6</v>
      </c>
      <c r="P21" s="102">
        <v>6</v>
      </c>
      <c r="Q21" s="28">
        <v>0</v>
      </c>
      <c r="R21" s="28">
        <v>0</v>
      </c>
      <c r="S21" s="28">
        <v>0</v>
      </c>
      <c r="T21" s="28">
        <v>0</v>
      </c>
      <c r="U21" s="139"/>
      <c r="V21" s="139"/>
      <c r="W21" s="16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</row>
    <row r="22" spans="1:1029" ht="18.75" customHeight="1">
      <c r="A22" s="65" t="s">
        <v>60</v>
      </c>
      <c r="B22" s="100" t="s">
        <v>61</v>
      </c>
      <c r="C22" s="154">
        <v>2</v>
      </c>
      <c r="D22" s="93" t="s">
        <v>262</v>
      </c>
      <c r="E22" s="94">
        <f t="shared" si="3"/>
        <v>102</v>
      </c>
      <c r="F22" s="28">
        <v>92</v>
      </c>
      <c r="G22" s="153">
        <v>10</v>
      </c>
      <c r="H22" s="66">
        <v>8</v>
      </c>
      <c r="I22" s="28">
        <v>2</v>
      </c>
      <c r="J22" s="28"/>
      <c r="K22" s="28"/>
      <c r="L22" s="94">
        <v>0</v>
      </c>
      <c r="M22" s="28">
        <v>4</v>
      </c>
      <c r="N22" s="28">
        <v>6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142"/>
      <c r="V22" s="139"/>
      <c r="W22" s="14"/>
    </row>
    <row r="23" spans="1:1029" ht="30.75" customHeight="1">
      <c r="A23" s="65" t="s">
        <v>62</v>
      </c>
      <c r="B23" s="97" t="s">
        <v>63</v>
      </c>
      <c r="C23" s="157">
        <v>4</v>
      </c>
      <c r="D23" s="93" t="s">
        <v>265</v>
      </c>
      <c r="E23" s="94">
        <f t="shared" si="3"/>
        <v>170</v>
      </c>
      <c r="F23" s="28">
        <v>146</v>
      </c>
      <c r="G23" s="153">
        <v>24</v>
      </c>
      <c r="H23" s="66">
        <v>16</v>
      </c>
      <c r="I23" s="28">
        <v>8</v>
      </c>
      <c r="J23" s="28"/>
      <c r="K23" s="28"/>
      <c r="L23" s="28">
        <v>0</v>
      </c>
      <c r="M23" s="28">
        <v>0</v>
      </c>
      <c r="N23" s="28">
        <v>0</v>
      </c>
      <c r="O23" s="28">
        <v>12</v>
      </c>
      <c r="P23" s="28">
        <v>12</v>
      </c>
      <c r="Q23" s="28">
        <v>0</v>
      </c>
      <c r="R23" s="28">
        <v>0</v>
      </c>
      <c r="S23" s="28">
        <v>0</v>
      </c>
      <c r="T23" s="28">
        <v>0</v>
      </c>
      <c r="U23" s="142"/>
      <c r="V23" s="139"/>
      <c r="W23" s="14"/>
    </row>
    <row r="24" spans="1:1029" ht="26.25" customHeight="1">
      <c r="A24" s="65" t="s">
        <v>64</v>
      </c>
      <c r="B24" s="100" t="s">
        <v>65</v>
      </c>
      <c r="C24" s="154">
        <v>4</v>
      </c>
      <c r="D24" s="93" t="s">
        <v>196</v>
      </c>
      <c r="E24" s="94">
        <f t="shared" si="3"/>
        <v>108</v>
      </c>
      <c r="F24" s="28">
        <v>94</v>
      </c>
      <c r="G24" s="153">
        <v>14</v>
      </c>
      <c r="H24" s="66">
        <v>10</v>
      </c>
      <c r="I24" s="28">
        <v>4</v>
      </c>
      <c r="J24" s="28"/>
      <c r="K24" s="28"/>
      <c r="L24" s="28">
        <v>0</v>
      </c>
      <c r="M24" s="28">
        <v>0</v>
      </c>
      <c r="N24" s="28">
        <v>0</v>
      </c>
      <c r="O24" s="28">
        <v>4</v>
      </c>
      <c r="P24" s="102">
        <v>10</v>
      </c>
      <c r="Q24" s="28">
        <v>0</v>
      </c>
      <c r="R24" s="28">
        <v>0</v>
      </c>
      <c r="S24" s="28">
        <v>0</v>
      </c>
      <c r="T24" s="28">
        <v>0</v>
      </c>
      <c r="U24" s="142"/>
      <c r="V24" s="139"/>
      <c r="W24" s="14"/>
    </row>
    <row r="25" spans="1:1029" ht="17.25" customHeight="1">
      <c r="A25" s="65" t="s">
        <v>66</v>
      </c>
      <c r="B25" s="100" t="s">
        <v>67</v>
      </c>
      <c r="C25" s="154">
        <v>8</v>
      </c>
      <c r="D25" s="93" t="s">
        <v>266</v>
      </c>
      <c r="E25" s="94">
        <f t="shared" si="3"/>
        <v>83</v>
      </c>
      <c r="F25" s="28">
        <v>57</v>
      </c>
      <c r="G25" s="153">
        <v>26</v>
      </c>
      <c r="H25" s="66">
        <v>20</v>
      </c>
      <c r="I25" s="28">
        <v>6</v>
      </c>
      <c r="J25" s="28"/>
      <c r="K25" s="28"/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/>
      <c r="R25" s="28">
        <v>0</v>
      </c>
      <c r="S25" s="28">
        <v>0</v>
      </c>
      <c r="T25" s="28">
        <v>26</v>
      </c>
      <c r="U25" s="142"/>
      <c r="V25" s="139"/>
      <c r="W25" s="14"/>
    </row>
    <row r="26" spans="1:1029" ht="25.5" customHeight="1">
      <c r="A26" s="65" t="s">
        <v>68</v>
      </c>
      <c r="B26" s="95" t="s">
        <v>123</v>
      </c>
      <c r="C26" s="93">
        <v>8</v>
      </c>
      <c r="D26" s="93" t="s">
        <v>194</v>
      </c>
      <c r="E26" s="94">
        <f t="shared" si="3"/>
        <v>154</v>
      </c>
      <c r="F26" s="28">
        <v>144</v>
      </c>
      <c r="G26" s="153">
        <v>10</v>
      </c>
      <c r="H26" s="66">
        <v>8</v>
      </c>
      <c r="I26" s="28">
        <v>2</v>
      </c>
      <c r="J26" s="28"/>
      <c r="K26" s="28"/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10</v>
      </c>
      <c r="U26" s="142"/>
      <c r="V26" s="139"/>
      <c r="W26" s="14"/>
    </row>
    <row r="27" spans="1:1029" ht="20.25" customHeight="1">
      <c r="A27" s="103" t="s">
        <v>69</v>
      </c>
      <c r="B27" s="104" t="s">
        <v>188</v>
      </c>
      <c r="C27" s="159">
        <v>2</v>
      </c>
      <c r="D27" s="105" t="s">
        <v>264</v>
      </c>
      <c r="E27" s="106">
        <f t="shared" si="3"/>
        <v>62</v>
      </c>
      <c r="F27" s="106">
        <v>48</v>
      </c>
      <c r="G27" s="153">
        <v>14</v>
      </c>
      <c r="H27" s="107">
        <v>10</v>
      </c>
      <c r="I27" s="106">
        <v>4</v>
      </c>
      <c r="J27" s="106"/>
      <c r="K27" s="106"/>
      <c r="L27" s="106">
        <v>0</v>
      </c>
      <c r="M27" s="106">
        <v>6</v>
      </c>
      <c r="N27" s="106">
        <v>8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  <c r="U27" s="142"/>
      <c r="V27" s="139"/>
      <c r="W27" s="14"/>
    </row>
    <row r="28" spans="1:1029" ht="24.75" customHeight="1">
      <c r="A28" s="117" t="s">
        <v>70</v>
      </c>
      <c r="B28" s="123" t="s">
        <v>53</v>
      </c>
      <c r="C28" s="123"/>
      <c r="D28" s="117" t="s">
        <v>243</v>
      </c>
      <c r="E28" s="117">
        <f t="shared" ref="E28:T28" si="4">E30+E37+E43+E50+E54</f>
        <v>3530</v>
      </c>
      <c r="F28" s="117">
        <f t="shared" si="4"/>
        <v>2114</v>
      </c>
      <c r="G28" s="117">
        <f t="shared" si="4"/>
        <v>1416</v>
      </c>
      <c r="H28" s="117">
        <f t="shared" si="4"/>
        <v>264</v>
      </c>
      <c r="I28" s="117">
        <f t="shared" si="4"/>
        <v>108</v>
      </c>
      <c r="J28" s="117">
        <f t="shared" si="4"/>
        <v>1008</v>
      </c>
      <c r="K28" s="117">
        <f t="shared" si="4"/>
        <v>10</v>
      </c>
      <c r="L28" s="117">
        <f t="shared" si="4"/>
        <v>0</v>
      </c>
      <c r="M28" s="117">
        <f t="shared" si="4"/>
        <v>6</v>
      </c>
      <c r="N28" s="117">
        <f t="shared" si="4"/>
        <v>18</v>
      </c>
      <c r="O28" s="117">
        <f t="shared" si="4"/>
        <v>158</v>
      </c>
      <c r="P28" s="117">
        <f t="shared" si="4"/>
        <v>150</v>
      </c>
      <c r="Q28" s="117">
        <f t="shared" si="4"/>
        <v>212</v>
      </c>
      <c r="R28" s="117">
        <f t="shared" si="4"/>
        <v>336</v>
      </c>
      <c r="S28" s="117">
        <f t="shared" si="4"/>
        <v>536</v>
      </c>
      <c r="T28" s="117">
        <f t="shared" si="4"/>
        <v>0</v>
      </c>
      <c r="U28" s="143"/>
      <c r="V28" s="138"/>
      <c r="W28" s="14"/>
    </row>
    <row r="29" spans="1:1029" ht="24.75" customHeight="1">
      <c r="A29" s="117" t="s">
        <v>70</v>
      </c>
      <c r="B29" s="123" t="s">
        <v>256</v>
      </c>
      <c r="C29" s="123"/>
      <c r="D29" s="117"/>
      <c r="E29" s="117">
        <f>E30+E37+E43+E50+E54</f>
        <v>3530</v>
      </c>
      <c r="F29" s="117">
        <f t="shared" ref="F29:T29" si="5">F30+F37+F43+F50+F54</f>
        <v>2114</v>
      </c>
      <c r="G29" s="117">
        <f t="shared" si="5"/>
        <v>1416</v>
      </c>
      <c r="H29" s="117">
        <f t="shared" si="5"/>
        <v>264</v>
      </c>
      <c r="I29" s="117">
        <f t="shared" si="5"/>
        <v>108</v>
      </c>
      <c r="J29" s="117">
        <f t="shared" si="5"/>
        <v>1008</v>
      </c>
      <c r="K29" s="117">
        <f t="shared" si="5"/>
        <v>10</v>
      </c>
      <c r="L29" s="117">
        <f t="shared" si="5"/>
        <v>0</v>
      </c>
      <c r="M29" s="117">
        <f t="shared" si="5"/>
        <v>6</v>
      </c>
      <c r="N29" s="117">
        <f t="shared" si="5"/>
        <v>18</v>
      </c>
      <c r="O29" s="117">
        <f t="shared" si="5"/>
        <v>158</v>
      </c>
      <c r="P29" s="117">
        <f t="shared" si="5"/>
        <v>150</v>
      </c>
      <c r="Q29" s="117">
        <f t="shared" si="5"/>
        <v>212</v>
      </c>
      <c r="R29" s="117">
        <f t="shared" si="5"/>
        <v>336</v>
      </c>
      <c r="S29" s="117">
        <f t="shared" si="5"/>
        <v>536</v>
      </c>
      <c r="T29" s="117">
        <f t="shared" si="5"/>
        <v>0</v>
      </c>
      <c r="U29" s="143"/>
      <c r="V29" s="138"/>
      <c r="W29" s="16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  <c r="AJN29" s="17"/>
      <c r="AJO29" s="17"/>
      <c r="AJP29" s="17"/>
      <c r="AJQ29" s="17"/>
      <c r="AJR29" s="17"/>
      <c r="AJS29" s="17"/>
      <c r="AJT29" s="17"/>
      <c r="AJU29" s="17"/>
      <c r="AJV29" s="17"/>
      <c r="AJW29" s="17"/>
      <c r="AJX29" s="17"/>
      <c r="AJY29" s="17"/>
      <c r="AJZ29" s="17"/>
      <c r="AKA29" s="17"/>
      <c r="AKB29" s="17"/>
      <c r="AKC29" s="17"/>
      <c r="AKD29" s="17"/>
      <c r="AKE29" s="17"/>
      <c r="AKF29" s="17"/>
      <c r="AKG29" s="17"/>
      <c r="AKH29" s="17"/>
      <c r="AKI29" s="17"/>
      <c r="AKJ29" s="17"/>
      <c r="AKK29" s="17"/>
      <c r="AKL29" s="17"/>
      <c r="AKM29" s="17"/>
      <c r="AKN29" s="17"/>
      <c r="AKO29" s="17"/>
      <c r="AKP29" s="17"/>
      <c r="AKQ29" s="17"/>
      <c r="AKR29" s="17"/>
      <c r="AKS29" s="17"/>
      <c r="AKT29" s="17"/>
      <c r="AKU29" s="17"/>
      <c r="AKV29" s="17"/>
      <c r="AKW29" s="17"/>
      <c r="AKX29" s="17"/>
      <c r="AKY29" s="17"/>
      <c r="AKZ29" s="17"/>
      <c r="ALA29" s="17"/>
      <c r="ALB29" s="17"/>
      <c r="ALC29" s="17"/>
      <c r="ALD29" s="17"/>
      <c r="ALE29" s="17"/>
      <c r="ALF29" s="17"/>
      <c r="ALG29" s="17"/>
      <c r="ALH29" s="17"/>
      <c r="ALI29" s="17"/>
      <c r="ALJ29" s="17"/>
      <c r="ALK29" s="17"/>
      <c r="ALL29" s="17"/>
      <c r="ALM29" s="17"/>
      <c r="ALN29" s="17"/>
      <c r="ALO29" s="17"/>
      <c r="ALP29" s="17"/>
      <c r="ALQ29" s="17"/>
      <c r="ALR29" s="17"/>
      <c r="ALS29" s="17"/>
      <c r="ALT29" s="17"/>
      <c r="ALU29" s="17"/>
      <c r="ALV29" s="17"/>
      <c r="ALW29" s="17"/>
      <c r="ALX29" s="17"/>
      <c r="ALY29" s="17"/>
      <c r="ALZ29" s="17"/>
      <c r="AMA29" s="17"/>
      <c r="AMB29" s="17"/>
      <c r="AMC29" s="17"/>
      <c r="AMD29" s="17"/>
      <c r="AME29" s="17"/>
      <c r="AMF29" s="17"/>
      <c r="AMG29" s="17"/>
      <c r="AMH29" s="17"/>
      <c r="AMI29" s="17"/>
      <c r="AMJ29" s="17"/>
      <c r="AMK29" s="17"/>
      <c r="AML29" s="17"/>
      <c r="AMM29" s="17"/>
      <c r="AMN29" s="17"/>
      <c r="AMO29" s="17"/>
    </row>
    <row r="30" spans="1:1029" ht="33" customHeight="1">
      <c r="A30" s="108" t="s">
        <v>71</v>
      </c>
      <c r="B30" s="109" t="s">
        <v>72</v>
      </c>
      <c r="C30" s="109"/>
      <c r="D30" s="108" t="s">
        <v>201</v>
      </c>
      <c r="E30" s="108">
        <f>E31+E32+E33+E34+E35</f>
        <v>868</v>
      </c>
      <c r="F30" s="108">
        <f t="shared" ref="F30:T30" si="6">F31+F32+F33+F34+F35</f>
        <v>500</v>
      </c>
      <c r="G30" s="108">
        <f t="shared" si="6"/>
        <v>368</v>
      </c>
      <c r="H30" s="108">
        <f t="shared" si="6"/>
        <v>84</v>
      </c>
      <c r="I30" s="108">
        <f t="shared" si="6"/>
        <v>32</v>
      </c>
      <c r="J30" s="108">
        <f t="shared" si="6"/>
        <v>284</v>
      </c>
      <c r="K30" s="108">
        <f t="shared" si="6"/>
        <v>10</v>
      </c>
      <c r="L30" s="108">
        <f t="shared" si="6"/>
        <v>0</v>
      </c>
      <c r="M30" s="108">
        <f t="shared" si="6"/>
        <v>6</v>
      </c>
      <c r="N30" s="108">
        <f t="shared" si="6"/>
        <v>18</v>
      </c>
      <c r="O30" s="108">
        <f t="shared" si="6"/>
        <v>24</v>
      </c>
      <c r="P30" s="108">
        <f t="shared" si="6"/>
        <v>130</v>
      </c>
      <c r="Q30" s="108">
        <f t="shared" si="6"/>
        <v>190</v>
      </c>
      <c r="R30" s="108">
        <f t="shared" si="6"/>
        <v>0</v>
      </c>
      <c r="S30" s="108">
        <f t="shared" si="6"/>
        <v>0</v>
      </c>
      <c r="T30" s="108">
        <f t="shared" si="6"/>
        <v>0</v>
      </c>
      <c r="U30" s="144"/>
      <c r="V30" s="139"/>
      <c r="W30" s="18"/>
    </row>
    <row r="31" spans="1:1029" ht="26.25" customHeight="1">
      <c r="A31" s="65" t="s">
        <v>73</v>
      </c>
      <c r="B31" s="100" t="s">
        <v>74</v>
      </c>
      <c r="C31" s="154">
        <v>3.5</v>
      </c>
      <c r="D31" s="93" t="s">
        <v>198</v>
      </c>
      <c r="E31" s="28">
        <v>396</v>
      </c>
      <c r="F31" s="28">
        <v>318</v>
      </c>
      <c r="G31" s="152">
        <v>78</v>
      </c>
      <c r="H31" s="65">
        <v>66</v>
      </c>
      <c r="I31" s="28">
        <v>12</v>
      </c>
      <c r="J31" s="28">
        <v>12</v>
      </c>
      <c r="K31" s="28">
        <v>10</v>
      </c>
      <c r="L31" s="28">
        <v>0</v>
      </c>
      <c r="M31" s="28">
        <v>6</v>
      </c>
      <c r="N31" s="28">
        <v>18</v>
      </c>
      <c r="O31" s="28">
        <v>14</v>
      </c>
      <c r="P31" s="102">
        <v>12</v>
      </c>
      <c r="Q31" s="28">
        <v>28</v>
      </c>
      <c r="R31" s="28">
        <v>0</v>
      </c>
      <c r="S31" s="28">
        <v>0</v>
      </c>
      <c r="T31" s="28">
        <v>0</v>
      </c>
      <c r="U31" s="16"/>
      <c r="V31" s="16"/>
      <c r="W31" s="14"/>
    </row>
    <row r="32" spans="1:1029" ht="27" customHeight="1">
      <c r="A32" s="65" t="s">
        <v>75</v>
      </c>
      <c r="B32" s="100" t="s">
        <v>76</v>
      </c>
      <c r="C32" s="154">
        <v>4</v>
      </c>
      <c r="D32" s="93" t="s">
        <v>196</v>
      </c>
      <c r="E32" s="28">
        <f>G32+F32</f>
        <v>126</v>
      </c>
      <c r="F32" s="28">
        <v>106</v>
      </c>
      <c r="G32" s="152">
        <v>20</v>
      </c>
      <c r="H32" s="65">
        <v>8</v>
      </c>
      <c r="I32" s="28">
        <v>12</v>
      </c>
      <c r="J32" s="28">
        <v>12</v>
      </c>
      <c r="K32" s="28"/>
      <c r="L32" s="94">
        <v>0</v>
      </c>
      <c r="M32" s="28">
        <v>0</v>
      </c>
      <c r="N32" s="28">
        <v>0</v>
      </c>
      <c r="O32" s="28">
        <v>10</v>
      </c>
      <c r="P32" s="102">
        <v>10</v>
      </c>
      <c r="Q32" s="28">
        <v>0</v>
      </c>
      <c r="R32" s="28">
        <v>0</v>
      </c>
      <c r="S32" s="28">
        <v>0</v>
      </c>
      <c r="T32" s="28">
        <v>0</v>
      </c>
      <c r="U32" s="16"/>
      <c r="V32" s="16"/>
      <c r="W32" s="14"/>
    </row>
    <row r="33" spans="1:25" ht="25.5" customHeight="1">
      <c r="A33" s="65" t="s">
        <v>77</v>
      </c>
      <c r="B33" s="100" t="s">
        <v>78</v>
      </c>
      <c r="C33" s="154">
        <v>5</v>
      </c>
      <c r="D33" s="93" t="s">
        <v>198</v>
      </c>
      <c r="E33" s="28">
        <f>G33+F33</f>
        <v>94</v>
      </c>
      <c r="F33" s="28">
        <v>76</v>
      </c>
      <c r="G33" s="152">
        <v>18</v>
      </c>
      <c r="H33" s="65">
        <v>10</v>
      </c>
      <c r="I33" s="28">
        <v>8</v>
      </c>
      <c r="J33" s="28">
        <v>8</v>
      </c>
      <c r="K33" s="28"/>
      <c r="L33" s="94">
        <v>0</v>
      </c>
      <c r="M33" s="28">
        <v>0</v>
      </c>
      <c r="N33" s="28">
        <v>0</v>
      </c>
      <c r="O33" s="28">
        <v>0</v>
      </c>
      <c r="P33" s="102">
        <v>0</v>
      </c>
      <c r="Q33" s="28">
        <v>18</v>
      </c>
      <c r="R33" s="28">
        <v>0</v>
      </c>
      <c r="S33" s="28">
        <v>0</v>
      </c>
      <c r="T33" s="28">
        <v>0</v>
      </c>
      <c r="U33" s="16"/>
      <c r="V33" s="16"/>
      <c r="W33" s="14"/>
      <c r="Y33" s="23"/>
    </row>
    <row r="34" spans="1:25" ht="15.75" customHeight="1">
      <c r="A34" s="128" t="s">
        <v>79</v>
      </c>
      <c r="B34" s="129" t="s">
        <v>185</v>
      </c>
      <c r="C34" s="129"/>
      <c r="D34" s="130" t="s">
        <v>200</v>
      </c>
      <c r="E34" s="128">
        <f>G34+F34</f>
        <v>108</v>
      </c>
      <c r="F34" s="131"/>
      <c r="G34" s="128">
        <f>SUM(M34:T34)</f>
        <v>108</v>
      </c>
      <c r="H34" s="128"/>
      <c r="I34" s="131">
        <v>0</v>
      </c>
      <c r="J34" s="131">
        <v>108</v>
      </c>
      <c r="K34" s="131"/>
      <c r="L34" s="131">
        <v>0</v>
      </c>
      <c r="M34" s="128">
        <v>0</v>
      </c>
      <c r="N34" s="128">
        <v>0</v>
      </c>
      <c r="O34" s="128">
        <v>0</v>
      </c>
      <c r="P34" s="128">
        <v>108</v>
      </c>
      <c r="Q34" s="128"/>
      <c r="R34" s="128">
        <v>0</v>
      </c>
      <c r="S34" s="128">
        <v>0</v>
      </c>
      <c r="T34" s="128">
        <v>0</v>
      </c>
      <c r="U34" s="16"/>
      <c r="V34" s="16"/>
      <c r="W34" s="14"/>
    </row>
    <row r="35" spans="1:25" ht="18.75" customHeight="1">
      <c r="A35" s="124" t="s">
        <v>80</v>
      </c>
      <c r="B35" s="125" t="s">
        <v>186</v>
      </c>
      <c r="C35" s="125"/>
      <c r="D35" s="126" t="s">
        <v>206</v>
      </c>
      <c r="E35" s="124">
        <f>G35+F35</f>
        <v>144</v>
      </c>
      <c r="F35" s="127"/>
      <c r="G35" s="124">
        <f>SUM(M35:T35)</f>
        <v>144</v>
      </c>
      <c r="H35" s="124"/>
      <c r="I35" s="127">
        <v>0</v>
      </c>
      <c r="J35" s="127">
        <v>144</v>
      </c>
      <c r="K35" s="127"/>
      <c r="L35" s="127">
        <v>0</v>
      </c>
      <c r="M35" s="124">
        <v>0</v>
      </c>
      <c r="N35" s="124">
        <v>0</v>
      </c>
      <c r="O35" s="124">
        <v>0</v>
      </c>
      <c r="P35" s="124"/>
      <c r="Q35" s="124">
        <v>144</v>
      </c>
      <c r="R35" s="124">
        <v>0</v>
      </c>
      <c r="S35" s="124">
        <v>0</v>
      </c>
      <c r="T35" s="124">
        <v>0</v>
      </c>
      <c r="U35" s="16"/>
      <c r="V35" s="16"/>
      <c r="W35" s="14"/>
    </row>
    <row r="36" spans="1:25" ht="17.25" customHeight="1">
      <c r="A36" s="65"/>
      <c r="B36" s="100" t="s">
        <v>81</v>
      </c>
      <c r="C36" s="100"/>
      <c r="D36" s="93" t="s">
        <v>82</v>
      </c>
      <c r="E36" s="94"/>
      <c r="F36" s="94"/>
      <c r="G36" s="66"/>
      <c r="H36" s="66"/>
      <c r="I36" s="94">
        <v>0</v>
      </c>
      <c r="J36" s="94"/>
      <c r="K36" s="94"/>
      <c r="L36" s="94">
        <v>0</v>
      </c>
      <c r="M36" s="28">
        <v>0</v>
      </c>
      <c r="N36" s="28">
        <v>0</v>
      </c>
      <c r="O36" s="28">
        <v>0</v>
      </c>
      <c r="P36" s="28"/>
      <c r="Q36" s="28"/>
      <c r="R36" s="28" t="s">
        <v>82</v>
      </c>
      <c r="S36" s="28">
        <v>0</v>
      </c>
      <c r="T36" s="28">
        <v>0</v>
      </c>
      <c r="U36" s="16"/>
      <c r="V36" s="16"/>
      <c r="W36" s="14"/>
    </row>
    <row r="37" spans="1:25" ht="29.25" customHeight="1">
      <c r="A37" s="108" t="s">
        <v>83</v>
      </c>
      <c r="B37" s="109" t="s">
        <v>84</v>
      </c>
      <c r="C37" s="109"/>
      <c r="D37" s="108" t="s">
        <v>242</v>
      </c>
      <c r="E37" s="108">
        <f>E38+E39+E40+E41</f>
        <v>878</v>
      </c>
      <c r="F37" s="108">
        <f t="shared" ref="F37:T37" si="7">F38+F39+F40+F41</f>
        <v>602</v>
      </c>
      <c r="G37" s="108">
        <f t="shared" si="7"/>
        <v>276</v>
      </c>
      <c r="H37" s="108">
        <f t="shared" si="7"/>
        <v>78</v>
      </c>
      <c r="I37" s="108">
        <f t="shared" si="7"/>
        <v>18</v>
      </c>
      <c r="J37" s="108">
        <f t="shared" si="7"/>
        <v>198</v>
      </c>
      <c r="K37" s="108">
        <f t="shared" si="7"/>
        <v>0</v>
      </c>
      <c r="L37" s="108">
        <f t="shared" si="7"/>
        <v>0</v>
      </c>
      <c r="M37" s="108">
        <f t="shared" si="7"/>
        <v>0</v>
      </c>
      <c r="N37" s="108">
        <f t="shared" si="7"/>
        <v>0</v>
      </c>
      <c r="O37" s="108">
        <f t="shared" si="7"/>
        <v>4</v>
      </c>
      <c r="P37" s="108">
        <f t="shared" si="7"/>
        <v>20</v>
      </c>
      <c r="Q37" s="108">
        <f t="shared" si="7"/>
        <v>22</v>
      </c>
      <c r="R37" s="108">
        <f t="shared" si="7"/>
        <v>56</v>
      </c>
      <c r="S37" s="108">
        <f t="shared" si="7"/>
        <v>174</v>
      </c>
      <c r="T37" s="108">
        <f t="shared" si="7"/>
        <v>0</v>
      </c>
      <c r="U37" s="24"/>
      <c r="V37" s="16"/>
      <c r="W37" s="14"/>
    </row>
    <row r="38" spans="1:25" ht="18" customHeight="1">
      <c r="A38" s="65" t="s">
        <v>85</v>
      </c>
      <c r="B38" s="100" t="s">
        <v>86</v>
      </c>
      <c r="C38" s="154">
        <v>4.5999999999999996</v>
      </c>
      <c r="D38" s="93" t="s">
        <v>241</v>
      </c>
      <c r="E38" s="28">
        <f>G38+F38</f>
        <v>416</v>
      </c>
      <c r="F38" s="28">
        <v>366</v>
      </c>
      <c r="G38" s="152">
        <v>50</v>
      </c>
      <c r="H38" s="65">
        <v>40</v>
      </c>
      <c r="I38" s="28">
        <v>10</v>
      </c>
      <c r="J38" s="28">
        <v>10</v>
      </c>
      <c r="K38" s="28"/>
      <c r="L38" s="28">
        <v>0</v>
      </c>
      <c r="M38" s="28">
        <v>0</v>
      </c>
      <c r="N38" s="28">
        <v>0</v>
      </c>
      <c r="O38" s="28">
        <v>4</v>
      </c>
      <c r="P38" s="28">
        <v>14</v>
      </c>
      <c r="Q38" s="28">
        <v>12</v>
      </c>
      <c r="R38" s="28">
        <v>10</v>
      </c>
      <c r="S38" s="28">
        <v>10</v>
      </c>
      <c r="T38" s="28">
        <v>0</v>
      </c>
      <c r="U38" s="25"/>
      <c r="V38" s="16"/>
      <c r="W38" s="14"/>
    </row>
    <row r="39" spans="1:25" ht="29.25" customHeight="1">
      <c r="A39" s="65" t="s">
        <v>87</v>
      </c>
      <c r="B39" s="100" t="s">
        <v>88</v>
      </c>
      <c r="C39" s="154">
        <v>5.7</v>
      </c>
      <c r="D39" s="93" t="s">
        <v>241</v>
      </c>
      <c r="E39" s="28">
        <f>G39+F39</f>
        <v>282</v>
      </c>
      <c r="F39" s="28">
        <v>236</v>
      </c>
      <c r="G39" s="152">
        <v>46</v>
      </c>
      <c r="H39" s="65">
        <v>38</v>
      </c>
      <c r="I39" s="28">
        <v>8</v>
      </c>
      <c r="J39" s="28">
        <v>8</v>
      </c>
      <c r="K39" s="28"/>
      <c r="L39" s="28">
        <v>0</v>
      </c>
      <c r="M39" s="28">
        <v>0</v>
      </c>
      <c r="N39" s="28">
        <v>0</v>
      </c>
      <c r="O39" s="28">
        <v>0</v>
      </c>
      <c r="P39" s="28">
        <v>6</v>
      </c>
      <c r="Q39" s="28">
        <v>10</v>
      </c>
      <c r="R39" s="28">
        <v>10</v>
      </c>
      <c r="S39" s="28">
        <v>20</v>
      </c>
      <c r="T39" s="28"/>
      <c r="U39" s="26"/>
      <c r="V39" s="16"/>
      <c r="W39" s="14"/>
    </row>
    <row r="40" spans="1:25" ht="16.5" customHeight="1">
      <c r="A40" s="128" t="s">
        <v>89</v>
      </c>
      <c r="B40" s="129" t="s">
        <v>185</v>
      </c>
      <c r="C40" s="129"/>
      <c r="D40" s="192" t="s">
        <v>203</v>
      </c>
      <c r="E40" s="128">
        <f>G40+F40</f>
        <v>36</v>
      </c>
      <c r="F40" s="128"/>
      <c r="G40" s="128">
        <f>SUM(M40:T40)</f>
        <v>36</v>
      </c>
      <c r="H40" s="128"/>
      <c r="I40" s="128">
        <v>0</v>
      </c>
      <c r="J40" s="128">
        <v>36</v>
      </c>
      <c r="K40" s="128"/>
      <c r="L40" s="128">
        <v>0</v>
      </c>
      <c r="M40" s="128">
        <v>0</v>
      </c>
      <c r="N40" s="128">
        <v>0</v>
      </c>
      <c r="O40" s="128">
        <v>0</v>
      </c>
      <c r="P40" s="128">
        <v>0</v>
      </c>
      <c r="Q40" s="128">
        <v>0</v>
      </c>
      <c r="R40" s="128">
        <v>36</v>
      </c>
      <c r="S40" s="128">
        <v>0</v>
      </c>
      <c r="T40" s="128"/>
      <c r="U40" s="16"/>
      <c r="V40" s="16"/>
      <c r="W40" s="14"/>
    </row>
    <row r="41" spans="1:25" ht="19.5" customHeight="1">
      <c r="A41" s="124" t="s">
        <v>90</v>
      </c>
      <c r="B41" s="141" t="s">
        <v>186</v>
      </c>
      <c r="C41" s="141"/>
      <c r="D41" s="192"/>
      <c r="E41" s="124">
        <f>G41+F41</f>
        <v>144</v>
      </c>
      <c r="F41" s="124"/>
      <c r="G41" s="124">
        <f>SUM(M41:T41)</f>
        <v>144</v>
      </c>
      <c r="H41" s="124"/>
      <c r="I41" s="124">
        <v>0</v>
      </c>
      <c r="J41" s="124">
        <v>144</v>
      </c>
      <c r="K41" s="124"/>
      <c r="L41" s="124">
        <v>0</v>
      </c>
      <c r="M41" s="124">
        <v>0</v>
      </c>
      <c r="N41" s="124">
        <v>0</v>
      </c>
      <c r="O41" s="124">
        <v>0</v>
      </c>
      <c r="P41" s="124">
        <v>0</v>
      </c>
      <c r="Q41" s="124">
        <v>0</v>
      </c>
      <c r="R41" s="124"/>
      <c r="S41" s="124">
        <v>144</v>
      </c>
      <c r="T41" s="124"/>
      <c r="U41" s="16"/>
      <c r="V41" s="16"/>
      <c r="W41" s="14"/>
    </row>
    <row r="42" spans="1:25" ht="17.25" customHeight="1">
      <c r="A42" s="65"/>
      <c r="B42" s="100" t="s">
        <v>81</v>
      </c>
      <c r="C42" s="100"/>
      <c r="D42" s="93" t="s">
        <v>82</v>
      </c>
      <c r="E42" s="28"/>
      <c r="F42" s="28"/>
      <c r="G42" s="65"/>
      <c r="H42" s="65"/>
      <c r="I42" s="28">
        <v>0</v>
      </c>
      <c r="J42" s="28"/>
      <c r="K42" s="28"/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/>
      <c r="S42" s="28"/>
      <c r="T42" s="28" t="s">
        <v>82</v>
      </c>
      <c r="U42" s="16"/>
      <c r="V42" s="16"/>
      <c r="W42" s="14"/>
    </row>
    <row r="43" spans="1:25" ht="28.5" customHeight="1">
      <c r="A43" s="108" t="s">
        <v>91</v>
      </c>
      <c r="B43" s="109" t="s">
        <v>92</v>
      </c>
      <c r="C43" s="109"/>
      <c r="D43" s="108" t="s">
        <v>205</v>
      </c>
      <c r="E43" s="108">
        <f>E44+E45+E46+E47+E48</f>
        <v>955</v>
      </c>
      <c r="F43" s="108">
        <f t="shared" ref="F43:T43" si="8">F44+F45+F46+F47+F48</f>
        <v>529</v>
      </c>
      <c r="G43" s="108">
        <f t="shared" si="8"/>
        <v>426</v>
      </c>
      <c r="H43" s="108">
        <f t="shared" si="8"/>
        <v>70</v>
      </c>
      <c r="I43" s="108">
        <f t="shared" si="8"/>
        <v>32</v>
      </c>
      <c r="J43" s="108">
        <f t="shared" si="8"/>
        <v>212</v>
      </c>
      <c r="K43" s="108">
        <f t="shared" si="8"/>
        <v>0</v>
      </c>
      <c r="L43" s="108">
        <f t="shared" si="8"/>
        <v>0</v>
      </c>
      <c r="M43" s="108">
        <f t="shared" si="8"/>
        <v>0</v>
      </c>
      <c r="N43" s="108">
        <f t="shared" si="8"/>
        <v>0</v>
      </c>
      <c r="O43" s="108">
        <f t="shared" si="8"/>
        <v>0</v>
      </c>
      <c r="P43" s="108">
        <f t="shared" si="8"/>
        <v>0</v>
      </c>
      <c r="Q43" s="108">
        <f t="shared" si="8"/>
        <v>0</v>
      </c>
      <c r="R43" s="108">
        <f t="shared" si="8"/>
        <v>64</v>
      </c>
      <c r="S43" s="108">
        <f t="shared" si="8"/>
        <v>362</v>
      </c>
      <c r="T43" s="108">
        <f t="shared" si="8"/>
        <v>0</v>
      </c>
      <c r="U43" s="24"/>
      <c r="V43" s="16"/>
      <c r="W43" s="14"/>
    </row>
    <row r="44" spans="1:25" ht="28.5" customHeight="1">
      <c r="A44" s="65" t="s">
        <v>93</v>
      </c>
      <c r="B44" s="100" t="s">
        <v>94</v>
      </c>
      <c r="C44" s="154">
        <v>7</v>
      </c>
      <c r="D44" s="93" t="s">
        <v>202</v>
      </c>
      <c r="E44" s="28">
        <f>G44+F44</f>
        <v>213</v>
      </c>
      <c r="F44" s="28">
        <v>173</v>
      </c>
      <c r="G44" s="152">
        <v>40</v>
      </c>
      <c r="H44" s="65">
        <v>28</v>
      </c>
      <c r="I44" s="28">
        <v>12</v>
      </c>
      <c r="J44" s="28">
        <v>12</v>
      </c>
      <c r="K44" s="28"/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14</v>
      </c>
      <c r="S44" s="28">
        <v>26</v>
      </c>
      <c r="T44" s="28"/>
      <c r="U44" s="27"/>
      <c r="V44" s="16"/>
      <c r="W44" s="14"/>
    </row>
    <row r="45" spans="1:25" ht="28.5" customHeight="1">
      <c r="A45" s="65" t="s">
        <v>95</v>
      </c>
      <c r="B45" s="100" t="s">
        <v>96</v>
      </c>
      <c r="C45" s="154">
        <v>7</v>
      </c>
      <c r="D45" s="93" t="s">
        <v>202</v>
      </c>
      <c r="E45" s="28">
        <f>G45+F45</f>
        <v>244</v>
      </c>
      <c r="F45" s="28">
        <v>206</v>
      </c>
      <c r="G45" s="152">
        <v>38</v>
      </c>
      <c r="H45" s="65">
        <v>26</v>
      </c>
      <c r="I45" s="28">
        <v>12</v>
      </c>
      <c r="J45" s="28">
        <v>12</v>
      </c>
      <c r="K45" s="28"/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14</v>
      </c>
      <c r="S45" s="28">
        <v>24</v>
      </c>
      <c r="T45" s="28">
        <v>0</v>
      </c>
      <c r="U45" s="27"/>
      <c r="V45" s="16"/>
      <c r="W45" s="14"/>
    </row>
    <row r="46" spans="1:25" ht="16.5" customHeight="1">
      <c r="A46" s="65" t="s">
        <v>97</v>
      </c>
      <c r="B46" s="100" t="s">
        <v>98</v>
      </c>
      <c r="C46" s="154">
        <v>7</v>
      </c>
      <c r="D46" s="93" t="s">
        <v>202</v>
      </c>
      <c r="E46" s="28">
        <f>G46+F46</f>
        <v>174</v>
      </c>
      <c r="F46" s="28">
        <v>150</v>
      </c>
      <c r="G46" s="152">
        <v>24</v>
      </c>
      <c r="H46" s="65">
        <v>16</v>
      </c>
      <c r="I46" s="28">
        <v>8</v>
      </c>
      <c r="J46" s="28">
        <v>8</v>
      </c>
      <c r="K46" s="28"/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24</v>
      </c>
      <c r="T46" s="28">
        <v>0</v>
      </c>
      <c r="U46" s="26"/>
      <c r="V46" s="16"/>
      <c r="W46" s="14"/>
    </row>
    <row r="47" spans="1:25" ht="16.5" customHeight="1">
      <c r="A47" s="128" t="s">
        <v>99</v>
      </c>
      <c r="B47" s="129" t="s">
        <v>185</v>
      </c>
      <c r="C47" s="155"/>
      <c r="D47" s="192" t="s">
        <v>204</v>
      </c>
      <c r="E47" s="128">
        <f>G47+F47</f>
        <v>36</v>
      </c>
      <c r="F47" s="128"/>
      <c r="G47" s="128">
        <f>SUM(M47:T47)</f>
        <v>36</v>
      </c>
      <c r="H47" s="128"/>
      <c r="I47" s="128">
        <v>0</v>
      </c>
      <c r="J47" s="128">
        <v>36</v>
      </c>
      <c r="K47" s="128"/>
      <c r="L47" s="128">
        <v>0</v>
      </c>
      <c r="M47" s="128">
        <v>0</v>
      </c>
      <c r="N47" s="128">
        <v>0</v>
      </c>
      <c r="O47" s="128">
        <v>0</v>
      </c>
      <c r="P47" s="128">
        <v>0</v>
      </c>
      <c r="Q47" s="128">
        <v>0</v>
      </c>
      <c r="R47" s="128">
        <v>36</v>
      </c>
      <c r="S47" s="128">
        <v>0</v>
      </c>
      <c r="T47" s="128">
        <v>0</v>
      </c>
      <c r="U47" s="16"/>
      <c r="V47" s="16"/>
      <c r="W47" s="14"/>
    </row>
    <row r="48" spans="1:25" ht="21" customHeight="1">
      <c r="A48" s="124" t="s">
        <v>100</v>
      </c>
      <c r="B48" s="141" t="s">
        <v>186</v>
      </c>
      <c r="C48" s="126"/>
      <c r="D48" s="192"/>
      <c r="E48" s="124">
        <f>G48+F48</f>
        <v>288</v>
      </c>
      <c r="F48" s="124"/>
      <c r="G48" s="124">
        <f>SUM(M48:T48)</f>
        <v>288</v>
      </c>
      <c r="H48" s="124"/>
      <c r="I48" s="124">
        <v>0</v>
      </c>
      <c r="J48" s="124">
        <v>144</v>
      </c>
      <c r="K48" s="124"/>
      <c r="L48" s="124">
        <v>0</v>
      </c>
      <c r="M48" s="124">
        <v>0</v>
      </c>
      <c r="N48" s="124">
        <v>0</v>
      </c>
      <c r="O48" s="124">
        <v>0</v>
      </c>
      <c r="P48" s="124">
        <v>0</v>
      </c>
      <c r="Q48" s="124">
        <v>0</v>
      </c>
      <c r="R48" s="124">
        <v>0</v>
      </c>
      <c r="S48" s="124">
        <v>288</v>
      </c>
      <c r="T48" s="124">
        <v>0</v>
      </c>
      <c r="U48" s="16"/>
      <c r="V48" s="16"/>
      <c r="W48" s="14"/>
    </row>
    <row r="49" spans="1:1029" ht="16.5" customHeight="1">
      <c r="A49" s="65"/>
      <c r="B49" s="100" t="s">
        <v>81</v>
      </c>
      <c r="C49" s="154"/>
      <c r="D49" s="93" t="s">
        <v>82</v>
      </c>
      <c r="E49" s="28"/>
      <c r="F49" s="28"/>
      <c r="G49" s="65"/>
      <c r="H49" s="65"/>
      <c r="I49" s="28">
        <v>0</v>
      </c>
      <c r="J49" s="28"/>
      <c r="K49" s="28"/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 t="s">
        <v>82</v>
      </c>
      <c r="U49" s="16"/>
      <c r="V49" s="16"/>
      <c r="W49" s="14"/>
    </row>
    <row r="50" spans="1:1029" ht="25.5">
      <c r="A50" s="108" t="s">
        <v>101</v>
      </c>
      <c r="B50" s="109" t="s">
        <v>102</v>
      </c>
      <c r="C50" s="156"/>
      <c r="D50" s="108" t="s">
        <v>207</v>
      </c>
      <c r="E50" s="108">
        <f>E51+E52</f>
        <v>439</v>
      </c>
      <c r="F50" s="108">
        <f t="shared" ref="F50:T50" si="9">F51+F52</f>
        <v>223</v>
      </c>
      <c r="G50" s="108">
        <f t="shared" si="9"/>
        <v>216</v>
      </c>
      <c r="H50" s="108">
        <f t="shared" si="9"/>
        <v>20</v>
      </c>
      <c r="I50" s="108">
        <f t="shared" si="9"/>
        <v>16</v>
      </c>
      <c r="J50" s="108">
        <f t="shared" si="9"/>
        <v>196</v>
      </c>
      <c r="K50" s="108">
        <f t="shared" si="9"/>
        <v>0</v>
      </c>
      <c r="L50" s="108">
        <f t="shared" si="9"/>
        <v>0</v>
      </c>
      <c r="M50" s="108">
        <f t="shared" si="9"/>
        <v>0</v>
      </c>
      <c r="N50" s="108">
        <f t="shared" si="9"/>
        <v>0</v>
      </c>
      <c r="O50" s="108">
        <f t="shared" si="9"/>
        <v>0</v>
      </c>
      <c r="P50" s="108">
        <f t="shared" si="9"/>
        <v>0</v>
      </c>
      <c r="Q50" s="108">
        <f t="shared" si="9"/>
        <v>0</v>
      </c>
      <c r="R50" s="108">
        <f t="shared" si="9"/>
        <v>216</v>
      </c>
      <c r="S50" s="108">
        <f t="shared" si="9"/>
        <v>0</v>
      </c>
      <c r="T50" s="108">
        <f t="shared" si="9"/>
        <v>0</v>
      </c>
      <c r="U50" s="63"/>
      <c r="V50" s="16"/>
      <c r="W50" s="14"/>
    </row>
    <row r="51" spans="1:1029" ht="28.5" customHeight="1">
      <c r="A51" s="65" t="s">
        <v>103</v>
      </c>
      <c r="B51" s="97" t="s">
        <v>104</v>
      </c>
      <c r="C51" s="157">
        <v>6</v>
      </c>
      <c r="D51" s="93" t="s">
        <v>193</v>
      </c>
      <c r="E51" s="28">
        <f>G51+F51</f>
        <v>259</v>
      </c>
      <c r="F51" s="149">
        <v>223</v>
      </c>
      <c r="G51" s="152">
        <v>36</v>
      </c>
      <c r="H51" s="65">
        <v>20</v>
      </c>
      <c r="I51" s="28">
        <v>16</v>
      </c>
      <c r="J51" s="28">
        <v>16</v>
      </c>
      <c r="K51" s="28"/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36</v>
      </c>
      <c r="S51" s="28">
        <v>0</v>
      </c>
      <c r="T51" s="28">
        <v>0</v>
      </c>
      <c r="U51" s="16"/>
      <c r="V51" s="16"/>
      <c r="W51" s="14"/>
    </row>
    <row r="52" spans="1:1029">
      <c r="A52" s="124" t="s">
        <v>105</v>
      </c>
      <c r="B52" s="141" t="s">
        <v>186</v>
      </c>
      <c r="C52" s="126"/>
      <c r="D52" s="126" t="s">
        <v>268</v>
      </c>
      <c r="E52" s="124">
        <f>G52+F52</f>
        <v>180</v>
      </c>
      <c r="F52" s="124"/>
      <c r="G52" s="124">
        <f>SUM(M52:T52)</f>
        <v>180</v>
      </c>
      <c r="H52" s="124"/>
      <c r="I52" s="124">
        <v>0</v>
      </c>
      <c r="J52" s="124">
        <v>180</v>
      </c>
      <c r="K52" s="124"/>
      <c r="L52" s="124">
        <v>0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v>180</v>
      </c>
      <c r="S52" s="124">
        <v>0</v>
      </c>
      <c r="T52" s="124">
        <v>0</v>
      </c>
      <c r="U52" s="16"/>
      <c r="V52" s="16"/>
      <c r="W52" s="14"/>
    </row>
    <row r="53" spans="1:1029" ht="18" customHeight="1">
      <c r="A53" s="65"/>
      <c r="B53" s="100" t="s">
        <v>81</v>
      </c>
      <c r="C53" s="154"/>
      <c r="D53" s="93" t="s">
        <v>82</v>
      </c>
      <c r="E53" s="65"/>
      <c r="F53" s="65"/>
      <c r="G53" s="65"/>
      <c r="H53" s="65"/>
      <c r="I53" s="28">
        <v>0</v>
      </c>
      <c r="J53" s="28"/>
      <c r="K53" s="28"/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/>
      <c r="S53" s="28" t="s">
        <v>82</v>
      </c>
      <c r="T53" s="28">
        <v>0</v>
      </c>
      <c r="U53" s="16"/>
      <c r="V53" s="16"/>
      <c r="W53" s="14"/>
    </row>
    <row r="54" spans="1:1029" ht="27" customHeight="1">
      <c r="A54" s="108" t="s">
        <v>106</v>
      </c>
      <c r="B54" s="109" t="s">
        <v>107</v>
      </c>
      <c r="C54" s="156"/>
      <c r="D54" s="108" t="s">
        <v>207</v>
      </c>
      <c r="E54" s="108">
        <f>E55+E56</f>
        <v>390</v>
      </c>
      <c r="F54" s="108">
        <f>F55+F56</f>
        <v>260</v>
      </c>
      <c r="G54" s="108">
        <f t="shared" ref="G54:T54" si="10">G55+G56</f>
        <v>130</v>
      </c>
      <c r="H54" s="108">
        <f t="shared" si="10"/>
        <v>12</v>
      </c>
      <c r="I54" s="108">
        <f t="shared" si="10"/>
        <v>10</v>
      </c>
      <c r="J54" s="108">
        <f t="shared" si="10"/>
        <v>118</v>
      </c>
      <c r="K54" s="108">
        <f t="shared" si="10"/>
        <v>0</v>
      </c>
      <c r="L54" s="108">
        <f t="shared" si="10"/>
        <v>0</v>
      </c>
      <c r="M54" s="108">
        <f t="shared" si="10"/>
        <v>0</v>
      </c>
      <c r="N54" s="108">
        <f t="shared" si="10"/>
        <v>0</v>
      </c>
      <c r="O54" s="108">
        <f t="shared" si="10"/>
        <v>130</v>
      </c>
      <c r="P54" s="108">
        <f t="shared" si="10"/>
        <v>0</v>
      </c>
      <c r="Q54" s="108">
        <f t="shared" si="10"/>
        <v>0</v>
      </c>
      <c r="R54" s="108">
        <f t="shared" si="10"/>
        <v>0</v>
      </c>
      <c r="S54" s="108">
        <f t="shared" si="10"/>
        <v>0</v>
      </c>
      <c r="T54" s="108">
        <f t="shared" si="10"/>
        <v>0</v>
      </c>
      <c r="U54" s="89"/>
      <c r="V54" s="16"/>
      <c r="W54" s="14"/>
    </row>
    <row r="55" spans="1:1029" ht="27.75" customHeight="1">
      <c r="A55" s="65" t="s">
        <v>108</v>
      </c>
      <c r="B55" s="97" t="s">
        <v>109</v>
      </c>
      <c r="C55" s="157">
        <v>3</v>
      </c>
      <c r="D55" s="93" t="s">
        <v>267</v>
      </c>
      <c r="E55" s="28">
        <f>G55+F55</f>
        <v>282</v>
      </c>
      <c r="F55" s="28">
        <v>260</v>
      </c>
      <c r="G55" s="152">
        <v>22</v>
      </c>
      <c r="H55" s="65">
        <v>12</v>
      </c>
      <c r="I55" s="28">
        <v>10</v>
      </c>
      <c r="J55" s="28">
        <v>10</v>
      </c>
      <c r="K55" s="28"/>
      <c r="L55" s="28">
        <v>0</v>
      </c>
      <c r="M55" s="28">
        <v>0</v>
      </c>
      <c r="N55" s="28">
        <v>0</v>
      </c>
      <c r="O55" s="28">
        <v>22</v>
      </c>
      <c r="P55" s="28"/>
      <c r="Q55" s="28">
        <v>0</v>
      </c>
      <c r="R55" s="28"/>
      <c r="S55" s="28">
        <v>0</v>
      </c>
      <c r="T55" s="28">
        <v>0</v>
      </c>
      <c r="U55" s="16"/>
      <c r="V55" s="16"/>
      <c r="W55" s="14"/>
    </row>
    <row r="56" spans="1:1029">
      <c r="A56" s="124" t="s">
        <v>110</v>
      </c>
      <c r="B56" s="141" t="s">
        <v>186</v>
      </c>
      <c r="C56" s="141"/>
      <c r="D56" s="126" t="s">
        <v>197</v>
      </c>
      <c r="E56" s="124">
        <f>G56+F56</f>
        <v>108</v>
      </c>
      <c r="F56" s="124"/>
      <c r="G56" s="124">
        <f>SUM(M56:T56)</f>
        <v>108</v>
      </c>
      <c r="H56" s="124"/>
      <c r="I56" s="124">
        <v>0</v>
      </c>
      <c r="J56" s="124">
        <v>108</v>
      </c>
      <c r="K56" s="124"/>
      <c r="L56" s="124">
        <v>0</v>
      </c>
      <c r="M56" s="124">
        <v>0</v>
      </c>
      <c r="N56" s="124">
        <v>0</v>
      </c>
      <c r="O56" s="124">
        <v>108</v>
      </c>
      <c r="P56" s="124"/>
      <c r="Q56" s="124">
        <v>0</v>
      </c>
      <c r="R56" s="124"/>
      <c r="S56" s="124">
        <v>0</v>
      </c>
      <c r="T56" s="124">
        <v>0</v>
      </c>
      <c r="U56" s="16"/>
      <c r="V56" s="16"/>
      <c r="W56" s="14"/>
    </row>
    <row r="57" spans="1:1029" ht="17.25" customHeight="1">
      <c r="A57" s="65"/>
      <c r="B57" s="100" t="s">
        <v>81</v>
      </c>
      <c r="C57" s="100"/>
      <c r="D57" s="93" t="s">
        <v>82</v>
      </c>
      <c r="E57" s="65"/>
      <c r="F57" s="65"/>
      <c r="G57" s="65"/>
      <c r="H57" s="65"/>
      <c r="I57" s="28">
        <v>0</v>
      </c>
      <c r="J57" s="28"/>
      <c r="K57" s="28"/>
      <c r="L57" s="28">
        <v>0</v>
      </c>
      <c r="M57" s="28">
        <v>0</v>
      </c>
      <c r="N57" s="28">
        <v>0</v>
      </c>
      <c r="O57" s="28">
        <v>0</v>
      </c>
      <c r="P57" s="28" t="s">
        <v>82</v>
      </c>
      <c r="Q57" s="28"/>
      <c r="R57" s="28"/>
      <c r="S57" s="28">
        <v>0</v>
      </c>
      <c r="T57" s="28">
        <v>0</v>
      </c>
      <c r="U57" s="16"/>
      <c r="V57" s="138"/>
      <c r="W57" s="14"/>
    </row>
    <row r="58" spans="1:1029">
      <c r="A58" s="110"/>
      <c r="B58" s="111" t="s">
        <v>111</v>
      </c>
      <c r="C58" s="111"/>
      <c r="D58" s="111" t="s">
        <v>244</v>
      </c>
      <c r="E58" s="112">
        <f>E8+E14+E18+E28</f>
        <v>5580</v>
      </c>
      <c r="F58" s="112">
        <f t="shared" ref="F58:T58" si="11">F8+F14+F18+F28</f>
        <v>3896</v>
      </c>
      <c r="G58" s="112">
        <f t="shared" si="11"/>
        <v>1684</v>
      </c>
      <c r="H58" s="112">
        <f t="shared" si="11"/>
        <v>404</v>
      </c>
      <c r="I58" s="112">
        <f t="shared" si="11"/>
        <v>236</v>
      </c>
      <c r="J58" s="112">
        <f t="shared" si="11"/>
        <v>1008</v>
      </c>
      <c r="K58" s="112">
        <f t="shared" si="11"/>
        <v>10</v>
      </c>
      <c r="L58" s="112">
        <f t="shared" si="11"/>
        <v>0</v>
      </c>
      <c r="M58" s="112">
        <f t="shared" si="11"/>
        <v>74</v>
      </c>
      <c r="N58" s="112">
        <f t="shared" si="11"/>
        <v>86</v>
      </c>
      <c r="O58" s="112">
        <f t="shared" si="11"/>
        <v>188</v>
      </c>
      <c r="P58" s="112">
        <f t="shared" si="11"/>
        <v>188</v>
      </c>
      <c r="Q58" s="112">
        <f t="shared" si="11"/>
        <v>216</v>
      </c>
      <c r="R58" s="112">
        <f t="shared" si="11"/>
        <v>340</v>
      </c>
      <c r="S58" s="112">
        <f t="shared" si="11"/>
        <v>540</v>
      </c>
      <c r="T58" s="112">
        <f t="shared" si="11"/>
        <v>52</v>
      </c>
      <c r="U58" s="90">
        <f>SUM(M58:T58)</f>
        <v>1684</v>
      </c>
      <c r="V58" s="139"/>
      <c r="W58" s="14"/>
      <c r="X58" s="13" t="s">
        <v>240</v>
      </c>
    </row>
    <row r="59" spans="1:1029" ht="18" customHeight="1">
      <c r="A59" s="132" t="s">
        <v>112</v>
      </c>
      <c r="B59" s="133" t="s">
        <v>113</v>
      </c>
      <c r="C59" s="133"/>
      <c r="D59" s="133"/>
      <c r="E59" s="132"/>
      <c r="F59" s="133"/>
      <c r="G59" s="132">
        <v>252</v>
      </c>
      <c r="H59" s="133"/>
      <c r="I59" s="133"/>
      <c r="J59" s="133"/>
      <c r="K59" s="133"/>
      <c r="L59" s="133"/>
      <c r="M59" s="132">
        <v>0</v>
      </c>
      <c r="N59" s="132">
        <v>0</v>
      </c>
      <c r="O59" s="132">
        <v>0</v>
      </c>
      <c r="P59" s="132">
        <v>0</v>
      </c>
      <c r="Q59" s="132">
        <v>0</v>
      </c>
      <c r="R59" s="132">
        <v>0</v>
      </c>
      <c r="S59" s="132">
        <v>0</v>
      </c>
      <c r="T59" s="132">
        <v>0</v>
      </c>
      <c r="U59" s="63"/>
      <c r="V59" s="138"/>
      <c r="W59" s="14"/>
    </row>
    <row r="60" spans="1:1029" ht="18" customHeight="1">
      <c r="A60" s="64" t="s">
        <v>114</v>
      </c>
      <c r="B60" s="134" t="s">
        <v>115</v>
      </c>
      <c r="C60" s="150"/>
      <c r="D60" s="135"/>
      <c r="E60" s="64"/>
      <c r="F60" s="136"/>
      <c r="G60" s="64">
        <v>0</v>
      </c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65">
        <v>0</v>
      </c>
      <c r="U60" s="16"/>
      <c r="V60" s="16"/>
      <c r="W60" s="14"/>
    </row>
    <row r="61" spans="1:1029" ht="22.5" customHeight="1">
      <c r="A61" s="64" t="s">
        <v>116</v>
      </c>
      <c r="B61" s="134" t="s">
        <v>117</v>
      </c>
      <c r="C61" s="150"/>
      <c r="D61" s="135"/>
      <c r="E61" s="64"/>
      <c r="F61" s="65"/>
      <c r="G61" s="64">
        <v>216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 t="s">
        <v>118</v>
      </c>
      <c r="U61" s="16"/>
      <c r="V61" s="16"/>
      <c r="W61" s="14"/>
    </row>
    <row r="62" spans="1:1029" ht="22.5" customHeight="1">
      <c r="A62" s="64"/>
      <c r="B62" s="67" t="s">
        <v>191</v>
      </c>
      <c r="C62" s="67"/>
      <c r="D62" s="135"/>
      <c r="E62" s="64"/>
      <c r="F62" s="65"/>
      <c r="G62" s="137">
        <f>SUM(G58:G61)</f>
        <v>2152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 t="s">
        <v>192</v>
      </c>
      <c r="U62" s="16"/>
      <c r="V62" s="16"/>
      <c r="W62" s="16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  <c r="LQ62" s="17"/>
      <c r="LR62" s="17"/>
      <c r="LS62" s="17"/>
      <c r="LT62" s="17"/>
      <c r="LU62" s="17"/>
      <c r="LV62" s="17"/>
      <c r="LW62" s="17"/>
      <c r="LX62" s="17"/>
      <c r="LY62" s="17"/>
      <c r="LZ62" s="17"/>
      <c r="MA62" s="17"/>
      <c r="MB62" s="17"/>
      <c r="MC62" s="17"/>
      <c r="MD62" s="17"/>
      <c r="ME62" s="17"/>
      <c r="MF62" s="17"/>
      <c r="MG62" s="17"/>
      <c r="MH62" s="17"/>
      <c r="MI62" s="17"/>
      <c r="MJ62" s="17"/>
      <c r="MK62" s="17"/>
      <c r="ML62" s="17"/>
      <c r="MM62" s="17"/>
      <c r="MN62" s="17"/>
      <c r="MO62" s="17"/>
      <c r="MP62" s="17"/>
      <c r="MQ62" s="17"/>
      <c r="MR62" s="17"/>
      <c r="MS62" s="17"/>
      <c r="MT62" s="17"/>
      <c r="MU62" s="17"/>
      <c r="MV62" s="17"/>
      <c r="MW62" s="17"/>
      <c r="MX62" s="17"/>
      <c r="MY62" s="17"/>
      <c r="MZ62" s="17"/>
      <c r="NA62" s="17"/>
      <c r="NB62" s="17"/>
      <c r="NC62" s="17"/>
      <c r="ND62" s="17"/>
      <c r="NE62" s="17"/>
      <c r="NF62" s="17"/>
      <c r="NG62" s="17"/>
      <c r="NH62" s="17"/>
      <c r="NI62" s="17"/>
      <c r="NJ62" s="17"/>
      <c r="NK62" s="17"/>
      <c r="NL62" s="17"/>
      <c r="NM62" s="17"/>
      <c r="NN62" s="17"/>
      <c r="NO62" s="17"/>
      <c r="NP62" s="17"/>
      <c r="NQ62" s="17"/>
      <c r="NR62" s="17"/>
      <c r="NS62" s="17"/>
      <c r="NT62" s="17"/>
      <c r="NU62" s="17"/>
      <c r="NV62" s="17"/>
      <c r="NW62" s="17"/>
      <c r="NX62" s="17"/>
      <c r="NY62" s="17"/>
      <c r="NZ62" s="17"/>
      <c r="OA62" s="17"/>
      <c r="OB62" s="17"/>
      <c r="OC62" s="17"/>
      <c r="OD62" s="17"/>
      <c r="OE62" s="17"/>
      <c r="OF62" s="17"/>
      <c r="OG62" s="17"/>
      <c r="OH62" s="17"/>
      <c r="OI62" s="17"/>
      <c r="OJ62" s="17"/>
      <c r="OK62" s="17"/>
      <c r="OL62" s="17"/>
      <c r="OM62" s="17"/>
      <c r="ON62" s="17"/>
      <c r="OO62" s="17"/>
      <c r="OP62" s="17"/>
      <c r="OQ62" s="17"/>
      <c r="OR62" s="17"/>
      <c r="OS62" s="17"/>
      <c r="OT62" s="17"/>
      <c r="OU62" s="17"/>
      <c r="OV62" s="17"/>
      <c r="OW62" s="17"/>
      <c r="OX62" s="17"/>
      <c r="OY62" s="17"/>
      <c r="OZ62" s="17"/>
      <c r="PA62" s="17"/>
      <c r="PB62" s="17"/>
      <c r="PC62" s="17"/>
      <c r="PD62" s="17"/>
      <c r="PE62" s="17"/>
      <c r="PF62" s="17"/>
      <c r="PG62" s="17"/>
      <c r="PH62" s="17"/>
      <c r="PI62" s="17"/>
      <c r="PJ62" s="17"/>
      <c r="PK62" s="17"/>
      <c r="PL62" s="17"/>
      <c r="PM62" s="17"/>
      <c r="PN62" s="17"/>
      <c r="PO62" s="17"/>
      <c r="PP62" s="17"/>
      <c r="PQ62" s="17"/>
      <c r="PR62" s="17"/>
      <c r="PS62" s="17"/>
      <c r="PT62" s="17"/>
      <c r="PU62" s="17"/>
      <c r="PV62" s="17"/>
      <c r="PW62" s="17"/>
      <c r="PX62" s="17"/>
      <c r="PY62" s="17"/>
      <c r="PZ62" s="17"/>
      <c r="QA62" s="17"/>
      <c r="QB62" s="17"/>
      <c r="QC62" s="17"/>
      <c r="QD62" s="17"/>
      <c r="QE62" s="17"/>
      <c r="QF62" s="17"/>
      <c r="QG62" s="17"/>
      <c r="QH62" s="17"/>
      <c r="QI62" s="17"/>
      <c r="QJ62" s="17"/>
      <c r="QK62" s="17"/>
      <c r="QL62" s="17"/>
      <c r="QM62" s="17"/>
      <c r="QN62" s="17"/>
      <c r="QO62" s="17"/>
      <c r="QP62" s="17"/>
      <c r="QQ62" s="17"/>
      <c r="QR62" s="17"/>
      <c r="QS62" s="17"/>
      <c r="QT62" s="17"/>
      <c r="QU62" s="17"/>
      <c r="QV62" s="17"/>
      <c r="QW62" s="17"/>
      <c r="QX62" s="17"/>
      <c r="QY62" s="17"/>
      <c r="QZ62" s="17"/>
      <c r="RA62" s="17"/>
      <c r="RB62" s="17"/>
      <c r="RC62" s="17"/>
      <c r="RD62" s="17"/>
      <c r="RE62" s="17"/>
      <c r="RF62" s="17"/>
      <c r="RG62" s="17"/>
      <c r="RH62" s="17"/>
      <c r="RI62" s="17"/>
      <c r="RJ62" s="17"/>
      <c r="RK62" s="17"/>
      <c r="RL62" s="17"/>
      <c r="RM62" s="17"/>
      <c r="RN62" s="17"/>
      <c r="RO62" s="17"/>
      <c r="RP62" s="17"/>
      <c r="RQ62" s="17"/>
      <c r="RR62" s="17"/>
      <c r="RS62" s="17"/>
      <c r="RT62" s="17"/>
      <c r="RU62" s="17"/>
      <c r="RV62" s="17"/>
      <c r="RW62" s="17"/>
      <c r="RX62" s="17"/>
      <c r="RY62" s="17"/>
      <c r="RZ62" s="17"/>
      <c r="SA62" s="17"/>
      <c r="SB62" s="17"/>
      <c r="SC62" s="17"/>
      <c r="SD62" s="17"/>
      <c r="SE62" s="17"/>
      <c r="SF62" s="17"/>
      <c r="SG62" s="17"/>
      <c r="SH62" s="17"/>
      <c r="SI62" s="17"/>
      <c r="SJ62" s="17"/>
      <c r="SK62" s="17"/>
      <c r="SL62" s="17"/>
      <c r="SM62" s="17"/>
      <c r="SN62" s="17"/>
      <c r="SO62" s="17"/>
      <c r="SP62" s="17"/>
      <c r="SQ62" s="17"/>
      <c r="SR62" s="17"/>
      <c r="SS62" s="17"/>
      <c r="ST62" s="17"/>
      <c r="SU62" s="17"/>
      <c r="SV62" s="17"/>
      <c r="SW62" s="17"/>
      <c r="SX62" s="17"/>
      <c r="SY62" s="17"/>
      <c r="SZ62" s="17"/>
      <c r="TA62" s="17"/>
      <c r="TB62" s="17"/>
      <c r="TC62" s="17"/>
      <c r="TD62" s="17"/>
      <c r="TE62" s="17"/>
      <c r="TF62" s="17"/>
      <c r="TG62" s="17"/>
      <c r="TH62" s="17"/>
      <c r="TI62" s="17"/>
      <c r="TJ62" s="17"/>
      <c r="TK62" s="17"/>
      <c r="TL62" s="17"/>
      <c r="TM62" s="17"/>
      <c r="TN62" s="17"/>
      <c r="TO62" s="17"/>
      <c r="TP62" s="17"/>
      <c r="TQ62" s="17"/>
      <c r="TR62" s="17"/>
      <c r="TS62" s="17"/>
      <c r="TT62" s="17"/>
      <c r="TU62" s="17"/>
      <c r="TV62" s="17"/>
      <c r="TW62" s="17"/>
      <c r="TX62" s="17"/>
      <c r="TY62" s="17"/>
      <c r="TZ62" s="17"/>
      <c r="UA62" s="17"/>
      <c r="UB62" s="17"/>
      <c r="UC62" s="17"/>
      <c r="UD62" s="17"/>
      <c r="UE62" s="17"/>
      <c r="UF62" s="17"/>
      <c r="UG62" s="17"/>
      <c r="UH62" s="17"/>
      <c r="UI62" s="17"/>
      <c r="UJ62" s="17"/>
      <c r="UK62" s="17"/>
      <c r="UL62" s="17"/>
      <c r="UM62" s="17"/>
      <c r="UN62" s="17"/>
      <c r="UO62" s="17"/>
      <c r="UP62" s="17"/>
      <c r="UQ62" s="17"/>
      <c r="UR62" s="17"/>
      <c r="US62" s="17"/>
      <c r="UT62" s="17"/>
      <c r="UU62" s="17"/>
      <c r="UV62" s="17"/>
      <c r="UW62" s="17"/>
      <c r="UX62" s="17"/>
      <c r="UY62" s="17"/>
      <c r="UZ62" s="17"/>
      <c r="VA62" s="17"/>
      <c r="VB62" s="17"/>
      <c r="VC62" s="17"/>
      <c r="VD62" s="17"/>
      <c r="VE62" s="17"/>
      <c r="VF62" s="17"/>
      <c r="VG62" s="17"/>
      <c r="VH62" s="17"/>
      <c r="VI62" s="17"/>
      <c r="VJ62" s="17"/>
      <c r="VK62" s="17"/>
      <c r="VL62" s="17"/>
      <c r="VM62" s="17"/>
      <c r="VN62" s="17"/>
      <c r="VO62" s="17"/>
      <c r="VP62" s="17"/>
      <c r="VQ62" s="17"/>
      <c r="VR62" s="17"/>
      <c r="VS62" s="17"/>
      <c r="VT62" s="17"/>
      <c r="VU62" s="17"/>
      <c r="VV62" s="17"/>
      <c r="VW62" s="17"/>
      <c r="VX62" s="17"/>
      <c r="VY62" s="17"/>
      <c r="VZ62" s="17"/>
      <c r="WA62" s="17"/>
      <c r="WB62" s="17"/>
      <c r="WC62" s="17"/>
      <c r="WD62" s="17"/>
      <c r="WE62" s="17"/>
      <c r="WF62" s="17"/>
      <c r="WG62" s="17"/>
      <c r="WH62" s="17"/>
      <c r="WI62" s="17"/>
      <c r="WJ62" s="17"/>
      <c r="WK62" s="17"/>
      <c r="WL62" s="17"/>
      <c r="WM62" s="17"/>
      <c r="WN62" s="17"/>
      <c r="WO62" s="17"/>
      <c r="WP62" s="17"/>
      <c r="WQ62" s="17"/>
      <c r="WR62" s="17"/>
      <c r="WS62" s="17"/>
      <c r="WT62" s="17"/>
      <c r="WU62" s="17"/>
      <c r="WV62" s="17"/>
      <c r="WW62" s="17"/>
      <c r="WX62" s="17"/>
      <c r="WY62" s="17"/>
      <c r="WZ62" s="17"/>
      <c r="XA62" s="17"/>
      <c r="XB62" s="17"/>
      <c r="XC62" s="17"/>
      <c r="XD62" s="17"/>
      <c r="XE62" s="17"/>
      <c r="XF62" s="17"/>
      <c r="XG62" s="17"/>
      <c r="XH62" s="17"/>
      <c r="XI62" s="17"/>
      <c r="XJ62" s="17"/>
      <c r="XK62" s="17"/>
      <c r="XL62" s="17"/>
      <c r="XM62" s="17"/>
      <c r="XN62" s="17"/>
      <c r="XO62" s="17"/>
      <c r="XP62" s="17"/>
      <c r="XQ62" s="17"/>
      <c r="XR62" s="17"/>
      <c r="XS62" s="17"/>
      <c r="XT62" s="17"/>
      <c r="XU62" s="17"/>
      <c r="XV62" s="17"/>
      <c r="XW62" s="17"/>
      <c r="XX62" s="17"/>
      <c r="XY62" s="17"/>
      <c r="XZ62" s="17"/>
      <c r="YA62" s="17"/>
      <c r="YB62" s="17"/>
      <c r="YC62" s="17"/>
      <c r="YD62" s="17"/>
      <c r="YE62" s="17"/>
      <c r="YF62" s="17"/>
      <c r="YG62" s="17"/>
      <c r="YH62" s="17"/>
      <c r="YI62" s="17"/>
      <c r="YJ62" s="17"/>
      <c r="YK62" s="17"/>
      <c r="YL62" s="17"/>
      <c r="YM62" s="17"/>
      <c r="YN62" s="17"/>
      <c r="YO62" s="17"/>
      <c r="YP62" s="17"/>
      <c r="YQ62" s="17"/>
      <c r="YR62" s="17"/>
      <c r="YS62" s="17"/>
      <c r="YT62" s="17"/>
      <c r="YU62" s="17"/>
      <c r="YV62" s="17"/>
      <c r="YW62" s="17"/>
      <c r="YX62" s="17"/>
      <c r="YY62" s="17"/>
      <c r="YZ62" s="17"/>
      <c r="ZA62" s="17"/>
      <c r="ZB62" s="17"/>
      <c r="ZC62" s="17"/>
      <c r="ZD62" s="17"/>
      <c r="ZE62" s="17"/>
      <c r="ZF62" s="17"/>
      <c r="ZG62" s="17"/>
      <c r="ZH62" s="17"/>
      <c r="ZI62" s="17"/>
      <c r="ZJ62" s="17"/>
      <c r="ZK62" s="17"/>
      <c r="ZL62" s="17"/>
      <c r="ZM62" s="17"/>
      <c r="ZN62" s="17"/>
      <c r="ZO62" s="17"/>
      <c r="ZP62" s="17"/>
      <c r="ZQ62" s="17"/>
      <c r="ZR62" s="17"/>
      <c r="ZS62" s="17"/>
      <c r="ZT62" s="17"/>
      <c r="ZU62" s="17"/>
      <c r="ZV62" s="17"/>
      <c r="ZW62" s="17"/>
      <c r="ZX62" s="17"/>
      <c r="ZY62" s="17"/>
      <c r="ZZ62" s="17"/>
      <c r="AAA62" s="17"/>
      <c r="AAB62" s="17"/>
      <c r="AAC62" s="17"/>
      <c r="AAD62" s="17"/>
      <c r="AAE62" s="17"/>
      <c r="AAF62" s="17"/>
      <c r="AAG62" s="17"/>
      <c r="AAH62" s="17"/>
      <c r="AAI62" s="17"/>
      <c r="AAJ62" s="17"/>
      <c r="AAK62" s="17"/>
      <c r="AAL62" s="17"/>
      <c r="AAM62" s="17"/>
      <c r="AAN62" s="17"/>
      <c r="AAO62" s="17"/>
      <c r="AAP62" s="17"/>
      <c r="AAQ62" s="17"/>
      <c r="AAR62" s="17"/>
      <c r="AAS62" s="17"/>
      <c r="AAT62" s="17"/>
      <c r="AAU62" s="17"/>
      <c r="AAV62" s="17"/>
      <c r="AAW62" s="17"/>
      <c r="AAX62" s="17"/>
      <c r="AAY62" s="17"/>
      <c r="AAZ62" s="17"/>
      <c r="ABA62" s="17"/>
      <c r="ABB62" s="17"/>
      <c r="ABC62" s="17"/>
      <c r="ABD62" s="17"/>
      <c r="ABE62" s="17"/>
      <c r="ABF62" s="17"/>
      <c r="ABG62" s="17"/>
      <c r="ABH62" s="17"/>
      <c r="ABI62" s="17"/>
      <c r="ABJ62" s="17"/>
      <c r="ABK62" s="17"/>
      <c r="ABL62" s="17"/>
      <c r="ABM62" s="17"/>
      <c r="ABN62" s="17"/>
      <c r="ABO62" s="17"/>
      <c r="ABP62" s="17"/>
      <c r="ABQ62" s="17"/>
      <c r="ABR62" s="17"/>
      <c r="ABS62" s="17"/>
      <c r="ABT62" s="17"/>
      <c r="ABU62" s="17"/>
      <c r="ABV62" s="17"/>
      <c r="ABW62" s="17"/>
      <c r="ABX62" s="17"/>
      <c r="ABY62" s="17"/>
      <c r="ABZ62" s="17"/>
      <c r="ACA62" s="17"/>
      <c r="ACB62" s="17"/>
      <c r="ACC62" s="17"/>
      <c r="ACD62" s="17"/>
      <c r="ACE62" s="17"/>
      <c r="ACF62" s="17"/>
      <c r="ACG62" s="17"/>
      <c r="ACH62" s="17"/>
      <c r="ACI62" s="17"/>
      <c r="ACJ62" s="17"/>
      <c r="ACK62" s="17"/>
      <c r="ACL62" s="17"/>
      <c r="ACM62" s="17"/>
      <c r="ACN62" s="17"/>
      <c r="ACO62" s="17"/>
      <c r="ACP62" s="17"/>
      <c r="ACQ62" s="17"/>
      <c r="ACR62" s="17"/>
      <c r="ACS62" s="17"/>
      <c r="ACT62" s="17"/>
      <c r="ACU62" s="17"/>
      <c r="ACV62" s="17"/>
      <c r="ACW62" s="17"/>
      <c r="ACX62" s="17"/>
      <c r="ACY62" s="17"/>
      <c r="ACZ62" s="17"/>
      <c r="ADA62" s="17"/>
      <c r="ADB62" s="17"/>
      <c r="ADC62" s="17"/>
      <c r="ADD62" s="17"/>
      <c r="ADE62" s="17"/>
      <c r="ADF62" s="17"/>
      <c r="ADG62" s="17"/>
      <c r="ADH62" s="17"/>
      <c r="ADI62" s="17"/>
      <c r="ADJ62" s="17"/>
      <c r="ADK62" s="17"/>
      <c r="ADL62" s="17"/>
      <c r="ADM62" s="17"/>
      <c r="ADN62" s="17"/>
      <c r="ADO62" s="17"/>
      <c r="ADP62" s="17"/>
      <c r="ADQ62" s="17"/>
      <c r="ADR62" s="17"/>
      <c r="ADS62" s="17"/>
      <c r="ADT62" s="17"/>
      <c r="ADU62" s="17"/>
      <c r="ADV62" s="17"/>
      <c r="ADW62" s="17"/>
      <c r="ADX62" s="17"/>
      <c r="ADY62" s="17"/>
      <c r="ADZ62" s="17"/>
      <c r="AEA62" s="17"/>
      <c r="AEB62" s="17"/>
      <c r="AEC62" s="17"/>
      <c r="AED62" s="17"/>
      <c r="AEE62" s="17"/>
      <c r="AEF62" s="17"/>
      <c r="AEG62" s="17"/>
      <c r="AEH62" s="17"/>
      <c r="AEI62" s="17"/>
      <c r="AEJ62" s="17"/>
      <c r="AEK62" s="17"/>
      <c r="AEL62" s="17"/>
      <c r="AEM62" s="17"/>
      <c r="AEN62" s="17"/>
      <c r="AEO62" s="17"/>
      <c r="AEP62" s="17"/>
      <c r="AEQ62" s="17"/>
      <c r="AER62" s="17"/>
      <c r="AES62" s="17"/>
      <c r="AET62" s="17"/>
      <c r="AEU62" s="17"/>
      <c r="AEV62" s="17"/>
      <c r="AEW62" s="17"/>
      <c r="AEX62" s="17"/>
      <c r="AEY62" s="17"/>
      <c r="AEZ62" s="17"/>
      <c r="AFA62" s="17"/>
      <c r="AFB62" s="17"/>
      <c r="AFC62" s="17"/>
      <c r="AFD62" s="17"/>
      <c r="AFE62" s="17"/>
      <c r="AFF62" s="17"/>
      <c r="AFG62" s="17"/>
      <c r="AFH62" s="17"/>
      <c r="AFI62" s="17"/>
      <c r="AFJ62" s="17"/>
      <c r="AFK62" s="17"/>
      <c r="AFL62" s="17"/>
      <c r="AFM62" s="17"/>
      <c r="AFN62" s="17"/>
      <c r="AFO62" s="17"/>
      <c r="AFP62" s="17"/>
      <c r="AFQ62" s="17"/>
      <c r="AFR62" s="17"/>
      <c r="AFS62" s="17"/>
      <c r="AFT62" s="17"/>
      <c r="AFU62" s="17"/>
      <c r="AFV62" s="17"/>
      <c r="AFW62" s="17"/>
      <c r="AFX62" s="17"/>
      <c r="AFY62" s="17"/>
      <c r="AFZ62" s="17"/>
      <c r="AGA62" s="17"/>
      <c r="AGB62" s="17"/>
      <c r="AGC62" s="17"/>
      <c r="AGD62" s="17"/>
      <c r="AGE62" s="17"/>
      <c r="AGF62" s="17"/>
      <c r="AGG62" s="17"/>
      <c r="AGH62" s="17"/>
      <c r="AGI62" s="17"/>
      <c r="AGJ62" s="17"/>
      <c r="AGK62" s="17"/>
      <c r="AGL62" s="17"/>
      <c r="AGM62" s="17"/>
      <c r="AGN62" s="17"/>
      <c r="AGO62" s="17"/>
      <c r="AGP62" s="17"/>
      <c r="AGQ62" s="17"/>
      <c r="AGR62" s="17"/>
      <c r="AGS62" s="17"/>
      <c r="AGT62" s="17"/>
      <c r="AGU62" s="17"/>
      <c r="AGV62" s="17"/>
      <c r="AGW62" s="17"/>
      <c r="AGX62" s="17"/>
      <c r="AGY62" s="17"/>
      <c r="AGZ62" s="17"/>
      <c r="AHA62" s="17"/>
      <c r="AHB62" s="17"/>
      <c r="AHC62" s="17"/>
      <c r="AHD62" s="17"/>
      <c r="AHE62" s="17"/>
      <c r="AHF62" s="17"/>
      <c r="AHG62" s="17"/>
      <c r="AHH62" s="17"/>
      <c r="AHI62" s="17"/>
      <c r="AHJ62" s="17"/>
      <c r="AHK62" s="17"/>
      <c r="AHL62" s="17"/>
      <c r="AHM62" s="17"/>
      <c r="AHN62" s="17"/>
      <c r="AHO62" s="17"/>
      <c r="AHP62" s="17"/>
      <c r="AHQ62" s="17"/>
      <c r="AHR62" s="17"/>
      <c r="AHS62" s="17"/>
      <c r="AHT62" s="17"/>
      <c r="AHU62" s="17"/>
      <c r="AHV62" s="17"/>
      <c r="AHW62" s="17"/>
      <c r="AHX62" s="17"/>
      <c r="AHY62" s="17"/>
      <c r="AHZ62" s="17"/>
      <c r="AIA62" s="17"/>
      <c r="AIB62" s="17"/>
      <c r="AIC62" s="17"/>
      <c r="AID62" s="17"/>
      <c r="AIE62" s="17"/>
      <c r="AIF62" s="17"/>
      <c r="AIG62" s="17"/>
      <c r="AIH62" s="17"/>
      <c r="AII62" s="17"/>
      <c r="AIJ62" s="17"/>
      <c r="AIK62" s="17"/>
      <c r="AIL62" s="17"/>
      <c r="AIM62" s="17"/>
      <c r="AIN62" s="17"/>
      <c r="AIO62" s="17"/>
      <c r="AIP62" s="17"/>
      <c r="AIQ62" s="17"/>
      <c r="AIR62" s="17"/>
      <c r="AIS62" s="17"/>
      <c r="AIT62" s="17"/>
      <c r="AIU62" s="17"/>
      <c r="AIV62" s="17"/>
      <c r="AIW62" s="17"/>
      <c r="AIX62" s="17"/>
      <c r="AIY62" s="17"/>
      <c r="AIZ62" s="17"/>
      <c r="AJA62" s="17"/>
      <c r="AJB62" s="17"/>
      <c r="AJC62" s="17"/>
      <c r="AJD62" s="17"/>
      <c r="AJE62" s="17"/>
      <c r="AJF62" s="17"/>
      <c r="AJG62" s="17"/>
      <c r="AJH62" s="17"/>
      <c r="AJI62" s="17"/>
      <c r="AJJ62" s="17"/>
      <c r="AJK62" s="17"/>
      <c r="AJL62" s="17"/>
      <c r="AJM62" s="17"/>
      <c r="AJN62" s="17"/>
      <c r="AJO62" s="17"/>
      <c r="AJP62" s="17"/>
      <c r="AJQ62" s="17"/>
      <c r="AJR62" s="17"/>
      <c r="AJS62" s="17"/>
      <c r="AJT62" s="17"/>
      <c r="AJU62" s="17"/>
      <c r="AJV62" s="17"/>
      <c r="AJW62" s="17"/>
      <c r="AJX62" s="17"/>
      <c r="AJY62" s="17"/>
      <c r="AJZ62" s="17"/>
      <c r="AKA62" s="17"/>
      <c r="AKB62" s="17"/>
      <c r="AKC62" s="17"/>
      <c r="AKD62" s="17"/>
      <c r="AKE62" s="17"/>
      <c r="AKF62" s="17"/>
      <c r="AKG62" s="17"/>
      <c r="AKH62" s="17"/>
      <c r="AKI62" s="17"/>
      <c r="AKJ62" s="17"/>
      <c r="AKK62" s="17"/>
      <c r="AKL62" s="17"/>
      <c r="AKM62" s="17"/>
      <c r="AKN62" s="17"/>
      <c r="AKO62" s="17"/>
      <c r="AKP62" s="17"/>
      <c r="AKQ62" s="17"/>
      <c r="AKR62" s="17"/>
      <c r="AKS62" s="17"/>
      <c r="AKT62" s="17"/>
      <c r="AKU62" s="17"/>
      <c r="AKV62" s="17"/>
      <c r="AKW62" s="17"/>
      <c r="AKX62" s="17"/>
      <c r="AKY62" s="17"/>
      <c r="AKZ62" s="17"/>
      <c r="ALA62" s="17"/>
      <c r="ALB62" s="17"/>
      <c r="ALC62" s="17"/>
      <c r="ALD62" s="17"/>
      <c r="ALE62" s="17"/>
      <c r="ALF62" s="17"/>
      <c r="ALG62" s="17"/>
      <c r="ALH62" s="17"/>
      <c r="ALI62" s="17"/>
      <c r="ALJ62" s="17"/>
      <c r="ALK62" s="17"/>
      <c r="ALL62" s="17"/>
      <c r="ALM62" s="17"/>
      <c r="ALN62" s="17"/>
      <c r="ALO62" s="17"/>
      <c r="ALP62" s="17"/>
      <c r="ALQ62" s="17"/>
      <c r="ALR62" s="17"/>
      <c r="ALS62" s="17"/>
      <c r="ALT62" s="17"/>
      <c r="ALU62" s="17"/>
      <c r="ALV62" s="17"/>
      <c r="ALW62" s="17"/>
      <c r="ALX62" s="17"/>
      <c r="ALY62" s="17"/>
      <c r="ALZ62" s="17"/>
      <c r="AMA62" s="17"/>
      <c r="AMB62" s="17"/>
      <c r="AMC62" s="17"/>
      <c r="AMD62" s="17"/>
      <c r="AME62" s="17"/>
      <c r="AMF62" s="17"/>
      <c r="AMG62" s="17"/>
      <c r="AMH62" s="17"/>
      <c r="AMI62" s="17"/>
      <c r="AMJ62" s="17"/>
      <c r="AMK62" s="17"/>
      <c r="AML62" s="17"/>
      <c r="AMM62" s="17"/>
      <c r="AMN62" s="17"/>
      <c r="AMO62" s="17"/>
    </row>
    <row r="63" spans="1:1029" ht="16.5" customHeight="1">
      <c r="A63" s="189" t="s">
        <v>257</v>
      </c>
      <c r="B63" s="189"/>
      <c r="C63" s="189"/>
      <c r="D63" s="189"/>
      <c r="E63" s="189"/>
      <c r="F63" s="189"/>
      <c r="G63" s="190" t="s">
        <v>119</v>
      </c>
      <c r="H63" s="187" t="s">
        <v>120</v>
      </c>
      <c r="I63" s="187"/>
      <c r="J63" s="187"/>
      <c r="K63" s="187"/>
      <c r="L63" s="187"/>
      <c r="M63" s="112">
        <f>M58-M34-M35-M40-M41-M47-M48-M52-M56</f>
        <v>74</v>
      </c>
      <c r="N63" s="112">
        <f t="shared" ref="N63:T63" si="12">N58-N34-N35-N40-N41-N47-N48-N52-N56</f>
        <v>86</v>
      </c>
      <c r="O63" s="112">
        <f t="shared" si="12"/>
        <v>80</v>
      </c>
      <c r="P63" s="112">
        <f t="shared" si="12"/>
        <v>80</v>
      </c>
      <c r="Q63" s="112">
        <f t="shared" si="12"/>
        <v>72</v>
      </c>
      <c r="R63" s="112">
        <f t="shared" si="12"/>
        <v>88</v>
      </c>
      <c r="S63" s="112">
        <f t="shared" si="12"/>
        <v>108</v>
      </c>
      <c r="T63" s="112">
        <f t="shared" si="12"/>
        <v>52</v>
      </c>
      <c r="U63" s="29">
        <f t="shared" ref="U63:U69" si="13">SUM(M63:T63)</f>
        <v>640</v>
      </c>
      <c r="V63" s="16"/>
      <c r="W63" s="16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  <c r="LQ63" s="17"/>
      <c r="LR63" s="17"/>
      <c r="LS63" s="17"/>
      <c r="LT63" s="17"/>
      <c r="LU63" s="17"/>
      <c r="LV63" s="17"/>
      <c r="LW63" s="17"/>
      <c r="LX63" s="17"/>
      <c r="LY63" s="17"/>
      <c r="LZ63" s="17"/>
      <c r="MA63" s="17"/>
      <c r="MB63" s="17"/>
      <c r="MC63" s="17"/>
      <c r="MD63" s="17"/>
      <c r="ME63" s="17"/>
      <c r="MF63" s="17"/>
      <c r="MG63" s="17"/>
      <c r="MH63" s="17"/>
      <c r="MI63" s="17"/>
      <c r="MJ63" s="17"/>
      <c r="MK63" s="17"/>
      <c r="ML63" s="17"/>
      <c r="MM63" s="17"/>
      <c r="MN63" s="17"/>
      <c r="MO63" s="17"/>
      <c r="MP63" s="17"/>
      <c r="MQ63" s="17"/>
      <c r="MR63" s="17"/>
      <c r="MS63" s="17"/>
      <c r="MT63" s="17"/>
      <c r="MU63" s="17"/>
      <c r="MV63" s="17"/>
      <c r="MW63" s="17"/>
      <c r="MX63" s="17"/>
      <c r="MY63" s="17"/>
      <c r="MZ63" s="17"/>
      <c r="NA63" s="17"/>
      <c r="NB63" s="17"/>
      <c r="NC63" s="17"/>
      <c r="ND63" s="17"/>
      <c r="NE63" s="17"/>
      <c r="NF63" s="17"/>
      <c r="NG63" s="17"/>
      <c r="NH63" s="17"/>
      <c r="NI63" s="17"/>
      <c r="NJ63" s="17"/>
      <c r="NK63" s="17"/>
      <c r="NL63" s="17"/>
      <c r="NM63" s="17"/>
      <c r="NN63" s="17"/>
      <c r="NO63" s="17"/>
      <c r="NP63" s="17"/>
      <c r="NQ63" s="17"/>
      <c r="NR63" s="17"/>
      <c r="NS63" s="17"/>
      <c r="NT63" s="17"/>
      <c r="NU63" s="17"/>
      <c r="NV63" s="17"/>
      <c r="NW63" s="17"/>
      <c r="NX63" s="17"/>
      <c r="NY63" s="17"/>
      <c r="NZ63" s="17"/>
      <c r="OA63" s="17"/>
      <c r="OB63" s="17"/>
      <c r="OC63" s="17"/>
      <c r="OD63" s="17"/>
      <c r="OE63" s="17"/>
      <c r="OF63" s="17"/>
      <c r="OG63" s="17"/>
      <c r="OH63" s="17"/>
      <c r="OI63" s="17"/>
      <c r="OJ63" s="17"/>
      <c r="OK63" s="17"/>
      <c r="OL63" s="17"/>
      <c r="OM63" s="17"/>
      <c r="ON63" s="17"/>
      <c r="OO63" s="17"/>
      <c r="OP63" s="17"/>
      <c r="OQ63" s="17"/>
      <c r="OR63" s="17"/>
      <c r="OS63" s="17"/>
      <c r="OT63" s="17"/>
      <c r="OU63" s="17"/>
      <c r="OV63" s="17"/>
      <c r="OW63" s="17"/>
      <c r="OX63" s="17"/>
      <c r="OY63" s="17"/>
      <c r="OZ63" s="17"/>
      <c r="PA63" s="17"/>
      <c r="PB63" s="17"/>
      <c r="PC63" s="17"/>
      <c r="PD63" s="17"/>
      <c r="PE63" s="17"/>
      <c r="PF63" s="17"/>
      <c r="PG63" s="17"/>
      <c r="PH63" s="17"/>
      <c r="PI63" s="17"/>
      <c r="PJ63" s="17"/>
      <c r="PK63" s="17"/>
      <c r="PL63" s="17"/>
      <c r="PM63" s="17"/>
      <c r="PN63" s="17"/>
      <c r="PO63" s="17"/>
      <c r="PP63" s="17"/>
      <c r="PQ63" s="17"/>
      <c r="PR63" s="17"/>
      <c r="PS63" s="17"/>
      <c r="PT63" s="17"/>
      <c r="PU63" s="17"/>
      <c r="PV63" s="17"/>
      <c r="PW63" s="17"/>
      <c r="PX63" s="17"/>
      <c r="PY63" s="17"/>
      <c r="PZ63" s="17"/>
      <c r="QA63" s="17"/>
      <c r="QB63" s="17"/>
      <c r="QC63" s="17"/>
      <c r="QD63" s="17"/>
      <c r="QE63" s="17"/>
      <c r="QF63" s="17"/>
      <c r="QG63" s="17"/>
      <c r="QH63" s="17"/>
      <c r="QI63" s="17"/>
      <c r="QJ63" s="17"/>
      <c r="QK63" s="17"/>
      <c r="QL63" s="17"/>
      <c r="QM63" s="17"/>
      <c r="QN63" s="17"/>
      <c r="QO63" s="17"/>
      <c r="QP63" s="17"/>
      <c r="QQ63" s="17"/>
      <c r="QR63" s="17"/>
      <c r="QS63" s="17"/>
      <c r="QT63" s="17"/>
      <c r="QU63" s="17"/>
      <c r="QV63" s="17"/>
      <c r="QW63" s="17"/>
      <c r="QX63" s="17"/>
      <c r="QY63" s="17"/>
      <c r="QZ63" s="17"/>
      <c r="RA63" s="17"/>
      <c r="RB63" s="17"/>
      <c r="RC63" s="17"/>
      <c r="RD63" s="17"/>
      <c r="RE63" s="17"/>
      <c r="RF63" s="17"/>
      <c r="RG63" s="17"/>
      <c r="RH63" s="17"/>
      <c r="RI63" s="17"/>
      <c r="RJ63" s="17"/>
      <c r="RK63" s="17"/>
      <c r="RL63" s="17"/>
      <c r="RM63" s="17"/>
      <c r="RN63" s="17"/>
      <c r="RO63" s="17"/>
      <c r="RP63" s="17"/>
      <c r="RQ63" s="17"/>
      <c r="RR63" s="17"/>
      <c r="RS63" s="17"/>
      <c r="RT63" s="17"/>
      <c r="RU63" s="17"/>
      <c r="RV63" s="17"/>
      <c r="RW63" s="17"/>
      <c r="RX63" s="17"/>
      <c r="RY63" s="17"/>
      <c r="RZ63" s="17"/>
      <c r="SA63" s="17"/>
      <c r="SB63" s="17"/>
      <c r="SC63" s="17"/>
      <c r="SD63" s="17"/>
      <c r="SE63" s="17"/>
      <c r="SF63" s="17"/>
      <c r="SG63" s="17"/>
      <c r="SH63" s="17"/>
      <c r="SI63" s="17"/>
      <c r="SJ63" s="17"/>
      <c r="SK63" s="17"/>
      <c r="SL63" s="17"/>
      <c r="SM63" s="17"/>
      <c r="SN63" s="17"/>
      <c r="SO63" s="17"/>
      <c r="SP63" s="17"/>
      <c r="SQ63" s="17"/>
      <c r="SR63" s="17"/>
      <c r="SS63" s="17"/>
      <c r="ST63" s="17"/>
      <c r="SU63" s="17"/>
      <c r="SV63" s="17"/>
      <c r="SW63" s="17"/>
      <c r="SX63" s="17"/>
      <c r="SY63" s="17"/>
      <c r="SZ63" s="17"/>
      <c r="TA63" s="17"/>
      <c r="TB63" s="17"/>
      <c r="TC63" s="17"/>
      <c r="TD63" s="17"/>
      <c r="TE63" s="17"/>
      <c r="TF63" s="17"/>
      <c r="TG63" s="17"/>
      <c r="TH63" s="17"/>
      <c r="TI63" s="17"/>
      <c r="TJ63" s="17"/>
      <c r="TK63" s="17"/>
      <c r="TL63" s="17"/>
      <c r="TM63" s="17"/>
      <c r="TN63" s="17"/>
      <c r="TO63" s="17"/>
      <c r="TP63" s="17"/>
      <c r="TQ63" s="17"/>
      <c r="TR63" s="17"/>
      <c r="TS63" s="17"/>
      <c r="TT63" s="17"/>
      <c r="TU63" s="17"/>
      <c r="TV63" s="17"/>
      <c r="TW63" s="17"/>
      <c r="TX63" s="17"/>
      <c r="TY63" s="17"/>
      <c r="TZ63" s="17"/>
      <c r="UA63" s="17"/>
      <c r="UB63" s="17"/>
      <c r="UC63" s="17"/>
      <c r="UD63" s="17"/>
      <c r="UE63" s="17"/>
      <c r="UF63" s="17"/>
      <c r="UG63" s="17"/>
      <c r="UH63" s="17"/>
      <c r="UI63" s="17"/>
      <c r="UJ63" s="17"/>
      <c r="UK63" s="17"/>
      <c r="UL63" s="17"/>
      <c r="UM63" s="17"/>
      <c r="UN63" s="17"/>
      <c r="UO63" s="17"/>
      <c r="UP63" s="17"/>
      <c r="UQ63" s="17"/>
      <c r="UR63" s="17"/>
      <c r="US63" s="17"/>
      <c r="UT63" s="17"/>
      <c r="UU63" s="17"/>
      <c r="UV63" s="17"/>
      <c r="UW63" s="17"/>
      <c r="UX63" s="17"/>
      <c r="UY63" s="17"/>
      <c r="UZ63" s="17"/>
      <c r="VA63" s="17"/>
      <c r="VB63" s="17"/>
      <c r="VC63" s="17"/>
      <c r="VD63" s="17"/>
      <c r="VE63" s="17"/>
      <c r="VF63" s="17"/>
      <c r="VG63" s="17"/>
      <c r="VH63" s="17"/>
      <c r="VI63" s="17"/>
      <c r="VJ63" s="17"/>
      <c r="VK63" s="17"/>
      <c r="VL63" s="17"/>
      <c r="VM63" s="17"/>
      <c r="VN63" s="17"/>
      <c r="VO63" s="17"/>
      <c r="VP63" s="17"/>
      <c r="VQ63" s="17"/>
      <c r="VR63" s="17"/>
      <c r="VS63" s="17"/>
      <c r="VT63" s="17"/>
      <c r="VU63" s="17"/>
      <c r="VV63" s="17"/>
      <c r="VW63" s="17"/>
      <c r="VX63" s="17"/>
      <c r="VY63" s="17"/>
      <c r="VZ63" s="17"/>
      <c r="WA63" s="17"/>
      <c r="WB63" s="17"/>
      <c r="WC63" s="17"/>
      <c r="WD63" s="17"/>
      <c r="WE63" s="17"/>
      <c r="WF63" s="17"/>
      <c r="WG63" s="17"/>
      <c r="WH63" s="17"/>
      <c r="WI63" s="17"/>
      <c r="WJ63" s="17"/>
      <c r="WK63" s="17"/>
      <c r="WL63" s="17"/>
      <c r="WM63" s="17"/>
      <c r="WN63" s="17"/>
      <c r="WO63" s="17"/>
      <c r="WP63" s="17"/>
      <c r="WQ63" s="17"/>
      <c r="WR63" s="17"/>
      <c r="WS63" s="17"/>
      <c r="WT63" s="17"/>
      <c r="WU63" s="17"/>
      <c r="WV63" s="17"/>
      <c r="WW63" s="17"/>
      <c r="WX63" s="17"/>
      <c r="WY63" s="17"/>
      <c r="WZ63" s="17"/>
      <c r="XA63" s="17"/>
      <c r="XB63" s="17"/>
      <c r="XC63" s="17"/>
      <c r="XD63" s="17"/>
      <c r="XE63" s="17"/>
      <c r="XF63" s="17"/>
      <c r="XG63" s="17"/>
      <c r="XH63" s="17"/>
      <c r="XI63" s="17"/>
      <c r="XJ63" s="17"/>
      <c r="XK63" s="17"/>
      <c r="XL63" s="17"/>
      <c r="XM63" s="17"/>
      <c r="XN63" s="17"/>
      <c r="XO63" s="17"/>
      <c r="XP63" s="17"/>
      <c r="XQ63" s="17"/>
      <c r="XR63" s="17"/>
      <c r="XS63" s="17"/>
      <c r="XT63" s="17"/>
      <c r="XU63" s="17"/>
      <c r="XV63" s="17"/>
      <c r="XW63" s="17"/>
      <c r="XX63" s="17"/>
      <c r="XY63" s="17"/>
      <c r="XZ63" s="17"/>
      <c r="YA63" s="17"/>
      <c r="YB63" s="17"/>
      <c r="YC63" s="17"/>
      <c r="YD63" s="17"/>
      <c r="YE63" s="17"/>
      <c r="YF63" s="17"/>
      <c r="YG63" s="17"/>
      <c r="YH63" s="17"/>
      <c r="YI63" s="17"/>
      <c r="YJ63" s="17"/>
      <c r="YK63" s="17"/>
      <c r="YL63" s="17"/>
      <c r="YM63" s="17"/>
      <c r="YN63" s="17"/>
      <c r="YO63" s="17"/>
      <c r="YP63" s="17"/>
      <c r="YQ63" s="17"/>
      <c r="YR63" s="17"/>
      <c r="YS63" s="17"/>
      <c r="YT63" s="17"/>
      <c r="YU63" s="17"/>
      <c r="YV63" s="17"/>
      <c r="YW63" s="17"/>
      <c r="YX63" s="17"/>
      <c r="YY63" s="17"/>
      <c r="YZ63" s="17"/>
      <c r="ZA63" s="17"/>
      <c r="ZB63" s="17"/>
      <c r="ZC63" s="17"/>
      <c r="ZD63" s="17"/>
      <c r="ZE63" s="17"/>
      <c r="ZF63" s="17"/>
      <c r="ZG63" s="17"/>
      <c r="ZH63" s="17"/>
      <c r="ZI63" s="17"/>
      <c r="ZJ63" s="17"/>
      <c r="ZK63" s="17"/>
      <c r="ZL63" s="17"/>
      <c r="ZM63" s="17"/>
      <c r="ZN63" s="17"/>
      <c r="ZO63" s="17"/>
      <c r="ZP63" s="17"/>
      <c r="ZQ63" s="17"/>
      <c r="ZR63" s="17"/>
      <c r="ZS63" s="17"/>
      <c r="ZT63" s="17"/>
      <c r="ZU63" s="17"/>
      <c r="ZV63" s="17"/>
      <c r="ZW63" s="17"/>
      <c r="ZX63" s="17"/>
      <c r="ZY63" s="17"/>
      <c r="ZZ63" s="17"/>
      <c r="AAA63" s="17"/>
      <c r="AAB63" s="17"/>
      <c r="AAC63" s="17"/>
      <c r="AAD63" s="17"/>
      <c r="AAE63" s="17"/>
      <c r="AAF63" s="17"/>
      <c r="AAG63" s="17"/>
      <c r="AAH63" s="17"/>
      <c r="AAI63" s="17"/>
      <c r="AAJ63" s="17"/>
      <c r="AAK63" s="17"/>
      <c r="AAL63" s="17"/>
      <c r="AAM63" s="17"/>
      <c r="AAN63" s="17"/>
      <c r="AAO63" s="17"/>
      <c r="AAP63" s="17"/>
      <c r="AAQ63" s="17"/>
      <c r="AAR63" s="17"/>
      <c r="AAS63" s="17"/>
      <c r="AAT63" s="17"/>
      <c r="AAU63" s="17"/>
      <c r="AAV63" s="17"/>
      <c r="AAW63" s="17"/>
      <c r="AAX63" s="17"/>
      <c r="AAY63" s="17"/>
      <c r="AAZ63" s="17"/>
      <c r="ABA63" s="17"/>
      <c r="ABB63" s="17"/>
      <c r="ABC63" s="17"/>
      <c r="ABD63" s="17"/>
      <c r="ABE63" s="17"/>
      <c r="ABF63" s="17"/>
      <c r="ABG63" s="17"/>
      <c r="ABH63" s="17"/>
      <c r="ABI63" s="17"/>
      <c r="ABJ63" s="17"/>
      <c r="ABK63" s="17"/>
      <c r="ABL63" s="17"/>
      <c r="ABM63" s="17"/>
      <c r="ABN63" s="17"/>
      <c r="ABO63" s="17"/>
      <c r="ABP63" s="17"/>
      <c r="ABQ63" s="17"/>
      <c r="ABR63" s="17"/>
      <c r="ABS63" s="17"/>
      <c r="ABT63" s="17"/>
      <c r="ABU63" s="17"/>
      <c r="ABV63" s="17"/>
      <c r="ABW63" s="17"/>
      <c r="ABX63" s="17"/>
      <c r="ABY63" s="17"/>
      <c r="ABZ63" s="17"/>
      <c r="ACA63" s="17"/>
      <c r="ACB63" s="17"/>
      <c r="ACC63" s="17"/>
      <c r="ACD63" s="17"/>
      <c r="ACE63" s="17"/>
      <c r="ACF63" s="17"/>
      <c r="ACG63" s="17"/>
      <c r="ACH63" s="17"/>
      <c r="ACI63" s="17"/>
      <c r="ACJ63" s="17"/>
      <c r="ACK63" s="17"/>
      <c r="ACL63" s="17"/>
      <c r="ACM63" s="17"/>
      <c r="ACN63" s="17"/>
      <c r="ACO63" s="17"/>
      <c r="ACP63" s="17"/>
      <c r="ACQ63" s="17"/>
      <c r="ACR63" s="17"/>
      <c r="ACS63" s="17"/>
      <c r="ACT63" s="17"/>
      <c r="ACU63" s="17"/>
      <c r="ACV63" s="17"/>
      <c r="ACW63" s="17"/>
      <c r="ACX63" s="17"/>
      <c r="ACY63" s="17"/>
      <c r="ACZ63" s="17"/>
      <c r="ADA63" s="17"/>
      <c r="ADB63" s="17"/>
      <c r="ADC63" s="17"/>
      <c r="ADD63" s="17"/>
      <c r="ADE63" s="17"/>
      <c r="ADF63" s="17"/>
      <c r="ADG63" s="17"/>
      <c r="ADH63" s="17"/>
      <c r="ADI63" s="17"/>
      <c r="ADJ63" s="17"/>
      <c r="ADK63" s="17"/>
      <c r="ADL63" s="17"/>
      <c r="ADM63" s="17"/>
      <c r="ADN63" s="17"/>
      <c r="ADO63" s="17"/>
      <c r="ADP63" s="17"/>
      <c r="ADQ63" s="17"/>
      <c r="ADR63" s="17"/>
      <c r="ADS63" s="17"/>
      <c r="ADT63" s="17"/>
      <c r="ADU63" s="17"/>
      <c r="ADV63" s="17"/>
      <c r="ADW63" s="17"/>
      <c r="ADX63" s="17"/>
      <c r="ADY63" s="17"/>
      <c r="ADZ63" s="17"/>
      <c r="AEA63" s="17"/>
      <c r="AEB63" s="17"/>
      <c r="AEC63" s="17"/>
      <c r="AED63" s="17"/>
      <c r="AEE63" s="17"/>
      <c r="AEF63" s="17"/>
      <c r="AEG63" s="17"/>
      <c r="AEH63" s="17"/>
      <c r="AEI63" s="17"/>
      <c r="AEJ63" s="17"/>
      <c r="AEK63" s="17"/>
      <c r="AEL63" s="17"/>
      <c r="AEM63" s="17"/>
      <c r="AEN63" s="17"/>
      <c r="AEO63" s="17"/>
      <c r="AEP63" s="17"/>
      <c r="AEQ63" s="17"/>
      <c r="AER63" s="17"/>
      <c r="AES63" s="17"/>
      <c r="AET63" s="17"/>
      <c r="AEU63" s="17"/>
      <c r="AEV63" s="17"/>
      <c r="AEW63" s="17"/>
      <c r="AEX63" s="17"/>
      <c r="AEY63" s="17"/>
      <c r="AEZ63" s="17"/>
      <c r="AFA63" s="17"/>
      <c r="AFB63" s="17"/>
      <c r="AFC63" s="17"/>
      <c r="AFD63" s="17"/>
      <c r="AFE63" s="17"/>
      <c r="AFF63" s="17"/>
      <c r="AFG63" s="17"/>
      <c r="AFH63" s="17"/>
      <c r="AFI63" s="17"/>
      <c r="AFJ63" s="17"/>
      <c r="AFK63" s="17"/>
      <c r="AFL63" s="17"/>
      <c r="AFM63" s="17"/>
      <c r="AFN63" s="17"/>
      <c r="AFO63" s="17"/>
      <c r="AFP63" s="17"/>
      <c r="AFQ63" s="17"/>
      <c r="AFR63" s="17"/>
      <c r="AFS63" s="17"/>
      <c r="AFT63" s="17"/>
      <c r="AFU63" s="17"/>
      <c r="AFV63" s="17"/>
      <c r="AFW63" s="17"/>
      <c r="AFX63" s="17"/>
      <c r="AFY63" s="17"/>
      <c r="AFZ63" s="17"/>
      <c r="AGA63" s="17"/>
      <c r="AGB63" s="17"/>
      <c r="AGC63" s="17"/>
      <c r="AGD63" s="17"/>
      <c r="AGE63" s="17"/>
      <c r="AGF63" s="17"/>
      <c r="AGG63" s="17"/>
      <c r="AGH63" s="17"/>
      <c r="AGI63" s="17"/>
      <c r="AGJ63" s="17"/>
      <c r="AGK63" s="17"/>
      <c r="AGL63" s="17"/>
      <c r="AGM63" s="17"/>
      <c r="AGN63" s="17"/>
      <c r="AGO63" s="17"/>
      <c r="AGP63" s="17"/>
      <c r="AGQ63" s="17"/>
      <c r="AGR63" s="17"/>
      <c r="AGS63" s="17"/>
      <c r="AGT63" s="17"/>
      <c r="AGU63" s="17"/>
      <c r="AGV63" s="17"/>
      <c r="AGW63" s="17"/>
      <c r="AGX63" s="17"/>
      <c r="AGY63" s="17"/>
      <c r="AGZ63" s="17"/>
      <c r="AHA63" s="17"/>
      <c r="AHB63" s="17"/>
      <c r="AHC63" s="17"/>
      <c r="AHD63" s="17"/>
      <c r="AHE63" s="17"/>
      <c r="AHF63" s="17"/>
      <c r="AHG63" s="17"/>
      <c r="AHH63" s="17"/>
      <c r="AHI63" s="17"/>
      <c r="AHJ63" s="17"/>
      <c r="AHK63" s="17"/>
      <c r="AHL63" s="17"/>
      <c r="AHM63" s="17"/>
      <c r="AHN63" s="17"/>
      <c r="AHO63" s="17"/>
      <c r="AHP63" s="17"/>
      <c r="AHQ63" s="17"/>
      <c r="AHR63" s="17"/>
      <c r="AHS63" s="17"/>
      <c r="AHT63" s="17"/>
      <c r="AHU63" s="17"/>
      <c r="AHV63" s="17"/>
      <c r="AHW63" s="17"/>
      <c r="AHX63" s="17"/>
      <c r="AHY63" s="17"/>
      <c r="AHZ63" s="17"/>
      <c r="AIA63" s="17"/>
      <c r="AIB63" s="17"/>
      <c r="AIC63" s="17"/>
      <c r="AID63" s="17"/>
      <c r="AIE63" s="17"/>
      <c r="AIF63" s="17"/>
      <c r="AIG63" s="17"/>
      <c r="AIH63" s="17"/>
      <c r="AII63" s="17"/>
      <c r="AIJ63" s="17"/>
      <c r="AIK63" s="17"/>
      <c r="AIL63" s="17"/>
      <c r="AIM63" s="17"/>
      <c r="AIN63" s="17"/>
      <c r="AIO63" s="17"/>
      <c r="AIP63" s="17"/>
      <c r="AIQ63" s="17"/>
      <c r="AIR63" s="17"/>
      <c r="AIS63" s="17"/>
      <c r="AIT63" s="17"/>
      <c r="AIU63" s="17"/>
      <c r="AIV63" s="17"/>
      <c r="AIW63" s="17"/>
      <c r="AIX63" s="17"/>
      <c r="AIY63" s="17"/>
      <c r="AIZ63" s="17"/>
      <c r="AJA63" s="17"/>
      <c r="AJB63" s="17"/>
      <c r="AJC63" s="17"/>
      <c r="AJD63" s="17"/>
      <c r="AJE63" s="17"/>
      <c r="AJF63" s="17"/>
      <c r="AJG63" s="17"/>
      <c r="AJH63" s="17"/>
      <c r="AJI63" s="17"/>
      <c r="AJJ63" s="17"/>
      <c r="AJK63" s="17"/>
      <c r="AJL63" s="17"/>
      <c r="AJM63" s="17"/>
      <c r="AJN63" s="17"/>
      <c r="AJO63" s="17"/>
      <c r="AJP63" s="17"/>
      <c r="AJQ63" s="17"/>
      <c r="AJR63" s="17"/>
      <c r="AJS63" s="17"/>
      <c r="AJT63" s="17"/>
      <c r="AJU63" s="17"/>
      <c r="AJV63" s="17"/>
      <c r="AJW63" s="17"/>
      <c r="AJX63" s="17"/>
      <c r="AJY63" s="17"/>
      <c r="AJZ63" s="17"/>
      <c r="AKA63" s="17"/>
      <c r="AKB63" s="17"/>
      <c r="AKC63" s="17"/>
      <c r="AKD63" s="17"/>
      <c r="AKE63" s="17"/>
      <c r="AKF63" s="17"/>
      <c r="AKG63" s="17"/>
      <c r="AKH63" s="17"/>
      <c r="AKI63" s="17"/>
      <c r="AKJ63" s="17"/>
      <c r="AKK63" s="17"/>
      <c r="AKL63" s="17"/>
      <c r="AKM63" s="17"/>
      <c r="AKN63" s="17"/>
      <c r="AKO63" s="17"/>
      <c r="AKP63" s="17"/>
      <c r="AKQ63" s="17"/>
      <c r="AKR63" s="17"/>
      <c r="AKS63" s="17"/>
      <c r="AKT63" s="17"/>
      <c r="AKU63" s="17"/>
      <c r="AKV63" s="17"/>
      <c r="AKW63" s="17"/>
      <c r="AKX63" s="17"/>
      <c r="AKY63" s="17"/>
      <c r="AKZ63" s="17"/>
      <c r="ALA63" s="17"/>
      <c r="ALB63" s="17"/>
      <c r="ALC63" s="17"/>
      <c r="ALD63" s="17"/>
      <c r="ALE63" s="17"/>
      <c r="ALF63" s="17"/>
      <c r="ALG63" s="17"/>
      <c r="ALH63" s="17"/>
      <c r="ALI63" s="17"/>
      <c r="ALJ63" s="17"/>
      <c r="ALK63" s="17"/>
      <c r="ALL63" s="17"/>
      <c r="ALM63" s="17"/>
      <c r="ALN63" s="17"/>
      <c r="ALO63" s="17"/>
      <c r="ALP63" s="17"/>
      <c r="ALQ63" s="17"/>
      <c r="ALR63" s="17"/>
      <c r="ALS63" s="17"/>
      <c r="ALT63" s="17"/>
      <c r="ALU63" s="17"/>
      <c r="ALV63" s="17"/>
      <c r="ALW63" s="17"/>
      <c r="ALX63" s="17"/>
      <c r="ALY63" s="17"/>
      <c r="ALZ63" s="17"/>
      <c r="AMA63" s="17"/>
      <c r="AMB63" s="17"/>
      <c r="AMC63" s="17"/>
      <c r="AMD63" s="17"/>
      <c r="AME63" s="17"/>
      <c r="AMF63" s="17"/>
      <c r="AMG63" s="17"/>
      <c r="AMH63" s="17"/>
      <c r="AMI63" s="17"/>
      <c r="AMJ63" s="17"/>
      <c r="AMK63" s="17"/>
      <c r="AML63" s="17"/>
      <c r="AMM63" s="17"/>
      <c r="AMN63" s="17"/>
      <c r="AMO63" s="17"/>
    </row>
    <row r="64" spans="1:1029" ht="17.25" customHeight="1">
      <c r="A64" s="189"/>
      <c r="B64" s="189"/>
      <c r="C64" s="189"/>
      <c r="D64" s="189"/>
      <c r="E64" s="189"/>
      <c r="F64" s="189"/>
      <c r="G64" s="190"/>
      <c r="H64" s="187" t="s">
        <v>245</v>
      </c>
      <c r="I64" s="187"/>
      <c r="J64" s="187"/>
      <c r="K64" s="187"/>
      <c r="L64" s="187"/>
      <c r="M64" s="64">
        <f>M34+M40+M47</f>
        <v>0</v>
      </c>
      <c r="N64" s="64">
        <f t="shared" ref="N64:T64" si="14">N34+N40+N47</f>
        <v>0</v>
      </c>
      <c r="O64" s="64">
        <f t="shared" si="14"/>
        <v>0</v>
      </c>
      <c r="P64" s="64">
        <f t="shared" si="14"/>
        <v>108</v>
      </c>
      <c r="Q64" s="64">
        <f t="shared" si="14"/>
        <v>0</v>
      </c>
      <c r="R64" s="64">
        <f t="shared" si="14"/>
        <v>72</v>
      </c>
      <c r="S64" s="64">
        <f t="shared" si="14"/>
        <v>0</v>
      </c>
      <c r="T64" s="64">
        <f t="shared" si="14"/>
        <v>0</v>
      </c>
      <c r="U64" s="30">
        <f t="shared" si="13"/>
        <v>180</v>
      </c>
      <c r="V64" s="16"/>
      <c r="W64" s="16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17"/>
      <c r="JP64" s="17"/>
      <c r="JQ64" s="17"/>
      <c r="JR64" s="17"/>
      <c r="JS64" s="17"/>
      <c r="JT64" s="17"/>
      <c r="JU64" s="17"/>
      <c r="JV64" s="17"/>
      <c r="JW64" s="17"/>
      <c r="JX64" s="17"/>
      <c r="JY64" s="17"/>
      <c r="JZ64" s="17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  <c r="LQ64" s="17"/>
      <c r="LR64" s="17"/>
      <c r="LS64" s="17"/>
      <c r="LT64" s="17"/>
      <c r="LU64" s="17"/>
      <c r="LV64" s="17"/>
      <c r="LW64" s="17"/>
      <c r="LX64" s="17"/>
      <c r="LY64" s="17"/>
      <c r="LZ64" s="17"/>
      <c r="MA64" s="17"/>
      <c r="MB64" s="17"/>
      <c r="MC64" s="17"/>
      <c r="MD64" s="17"/>
      <c r="ME64" s="17"/>
      <c r="MF64" s="17"/>
      <c r="MG64" s="17"/>
      <c r="MH64" s="17"/>
      <c r="MI64" s="17"/>
      <c r="MJ64" s="17"/>
      <c r="MK64" s="17"/>
      <c r="ML64" s="17"/>
      <c r="MM64" s="17"/>
      <c r="MN64" s="17"/>
      <c r="MO64" s="17"/>
      <c r="MP64" s="17"/>
      <c r="MQ64" s="17"/>
      <c r="MR64" s="17"/>
      <c r="MS64" s="17"/>
      <c r="MT64" s="17"/>
      <c r="MU64" s="17"/>
      <c r="MV64" s="17"/>
      <c r="MW64" s="17"/>
      <c r="MX64" s="17"/>
      <c r="MY64" s="17"/>
      <c r="MZ64" s="17"/>
      <c r="NA64" s="17"/>
      <c r="NB64" s="17"/>
      <c r="NC64" s="17"/>
      <c r="ND64" s="17"/>
      <c r="NE64" s="17"/>
      <c r="NF64" s="17"/>
      <c r="NG64" s="17"/>
      <c r="NH64" s="17"/>
      <c r="NI64" s="17"/>
      <c r="NJ64" s="17"/>
      <c r="NK64" s="17"/>
      <c r="NL64" s="17"/>
      <c r="NM64" s="17"/>
      <c r="NN64" s="17"/>
      <c r="NO64" s="17"/>
      <c r="NP64" s="17"/>
      <c r="NQ64" s="17"/>
      <c r="NR64" s="17"/>
      <c r="NS64" s="17"/>
      <c r="NT64" s="17"/>
      <c r="NU64" s="17"/>
      <c r="NV64" s="17"/>
      <c r="NW64" s="17"/>
      <c r="NX64" s="17"/>
      <c r="NY64" s="17"/>
      <c r="NZ64" s="17"/>
      <c r="OA64" s="17"/>
      <c r="OB64" s="17"/>
      <c r="OC64" s="17"/>
      <c r="OD64" s="17"/>
      <c r="OE64" s="17"/>
      <c r="OF64" s="17"/>
      <c r="OG64" s="17"/>
      <c r="OH64" s="17"/>
      <c r="OI64" s="17"/>
      <c r="OJ64" s="17"/>
      <c r="OK64" s="17"/>
      <c r="OL64" s="17"/>
      <c r="OM64" s="17"/>
      <c r="ON64" s="17"/>
      <c r="OO64" s="17"/>
      <c r="OP64" s="17"/>
      <c r="OQ64" s="17"/>
      <c r="OR64" s="17"/>
      <c r="OS64" s="17"/>
      <c r="OT64" s="17"/>
      <c r="OU64" s="17"/>
      <c r="OV64" s="17"/>
      <c r="OW64" s="17"/>
      <c r="OX64" s="17"/>
      <c r="OY64" s="17"/>
      <c r="OZ64" s="17"/>
      <c r="PA64" s="17"/>
      <c r="PB64" s="17"/>
      <c r="PC64" s="17"/>
      <c r="PD64" s="17"/>
      <c r="PE64" s="17"/>
      <c r="PF64" s="17"/>
      <c r="PG64" s="17"/>
      <c r="PH64" s="17"/>
      <c r="PI64" s="17"/>
      <c r="PJ64" s="17"/>
      <c r="PK64" s="17"/>
      <c r="PL64" s="17"/>
      <c r="PM64" s="17"/>
      <c r="PN64" s="17"/>
      <c r="PO64" s="17"/>
      <c r="PP64" s="17"/>
      <c r="PQ64" s="17"/>
      <c r="PR64" s="17"/>
      <c r="PS64" s="17"/>
      <c r="PT64" s="17"/>
      <c r="PU64" s="17"/>
      <c r="PV64" s="17"/>
      <c r="PW64" s="17"/>
      <c r="PX64" s="17"/>
      <c r="PY64" s="17"/>
      <c r="PZ64" s="17"/>
      <c r="QA64" s="17"/>
      <c r="QB64" s="17"/>
      <c r="QC64" s="17"/>
      <c r="QD64" s="17"/>
      <c r="QE64" s="17"/>
      <c r="QF64" s="17"/>
      <c r="QG64" s="17"/>
      <c r="QH64" s="17"/>
      <c r="QI64" s="17"/>
      <c r="QJ64" s="17"/>
      <c r="QK64" s="17"/>
      <c r="QL64" s="17"/>
      <c r="QM64" s="17"/>
      <c r="QN64" s="17"/>
      <c r="QO64" s="17"/>
      <c r="QP64" s="17"/>
      <c r="QQ64" s="17"/>
      <c r="QR64" s="17"/>
      <c r="QS64" s="17"/>
      <c r="QT64" s="17"/>
      <c r="QU64" s="17"/>
      <c r="QV64" s="17"/>
      <c r="QW64" s="17"/>
      <c r="QX64" s="17"/>
      <c r="QY64" s="17"/>
      <c r="QZ64" s="17"/>
      <c r="RA64" s="17"/>
      <c r="RB64" s="17"/>
      <c r="RC64" s="17"/>
      <c r="RD64" s="17"/>
      <c r="RE64" s="17"/>
      <c r="RF64" s="17"/>
      <c r="RG64" s="17"/>
      <c r="RH64" s="17"/>
      <c r="RI64" s="17"/>
      <c r="RJ64" s="17"/>
      <c r="RK64" s="17"/>
      <c r="RL64" s="17"/>
      <c r="RM64" s="17"/>
      <c r="RN64" s="17"/>
      <c r="RO64" s="17"/>
      <c r="RP64" s="17"/>
      <c r="RQ64" s="17"/>
      <c r="RR64" s="17"/>
      <c r="RS64" s="17"/>
      <c r="RT64" s="17"/>
      <c r="RU64" s="17"/>
      <c r="RV64" s="17"/>
      <c r="RW64" s="17"/>
      <c r="RX64" s="17"/>
      <c r="RY64" s="17"/>
      <c r="RZ64" s="17"/>
      <c r="SA64" s="17"/>
      <c r="SB64" s="17"/>
      <c r="SC64" s="17"/>
      <c r="SD64" s="17"/>
      <c r="SE64" s="17"/>
      <c r="SF64" s="17"/>
      <c r="SG64" s="17"/>
      <c r="SH64" s="17"/>
      <c r="SI64" s="17"/>
      <c r="SJ64" s="17"/>
      <c r="SK64" s="17"/>
      <c r="SL64" s="17"/>
      <c r="SM64" s="17"/>
      <c r="SN64" s="17"/>
      <c r="SO64" s="17"/>
      <c r="SP64" s="17"/>
      <c r="SQ64" s="17"/>
      <c r="SR64" s="17"/>
      <c r="SS64" s="17"/>
      <c r="ST64" s="17"/>
      <c r="SU64" s="17"/>
      <c r="SV64" s="17"/>
      <c r="SW64" s="17"/>
      <c r="SX64" s="17"/>
      <c r="SY64" s="17"/>
      <c r="SZ64" s="17"/>
      <c r="TA64" s="17"/>
      <c r="TB64" s="17"/>
      <c r="TC64" s="17"/>
      <c r="TD64" s="17"/>
      <c r="TE64" s="17"/>
      <c r="TF64" s="17"/>
      <c r="TG64" s="17"/>
      <c r="TH64" s="17"/>
      <c r="TI64" s="17"/>
      <c r="TJ64" s="17"/>
      <c r="TK64" s="17"/>
      <c r="TL64" s="17"/>
      <c r="TM64" s="17"/>
      <c r="TN64" s="17"/>
      <c r="TO64" s="17"/>
      <c r="TP64" s="17"/>
      <c r="TQ64" s="17"/>
      <c r="TR64" s="17"/>
      <c r="TS64" s="17"/>
      <c r="TT64" s="17"/>
      <c r="TU64" s="17"/>
      <c r="TV64" s="17"/>
      <c r="TW64" s="17"/>
      <c r="TX64" s="17"/>
      <c r="TY64" s="17"/>
      <c r="TZ64" s="17"/>
      <c r="UA64" s="17"/>
      <c r="UB64" s="17"/>
      <c r="UC64" s="17"/>
      <c r="UD64" s="17"/>
      <c r="UE64" s="17"/>
      <c r="UF64" s="17"/>
      <c r="UG64" s="17"/>
      <c r="UH64" s="17"/>
      <c r="UI64" s="17"/>
      <c r="UJ64" s="17"/>
      <c r="UK64" s="17"/>
      <c r="UL64" s="17"/>
      <c r="UM64" s="17"/>
      <c r="UN64" s="17"/>
      <c r="UO64" s="17"/>
      <c r="UP64" s="17"/>
      <c r="UQ64" s="17"/>
      <c r="UR64" s="17"/>
      <c r="US64" s="17"/>
      <c r="UT64" s="17"/>
      <c r="UU64" s="17"/>
      <c r="UV64" s="17"/>
      <c r="UW64" s="17"/>
      <c r="UX64" s="17"/>
      <c r="UY64" s="17"/>
      <c r="UZ64" s="17"/>
      <c r="VA64" s="17"/>
      <c r="VB64" s="17"/>
      <c r="VC64" s="17"/>
      <c r="VD64" s="17"/>
      <c r="VE64" s="17"/>
      <c r="VF64" s="17"/>
      <c r="VG64" s="17"/>
      <c r="VH64" s="17"/>
      <c r="VI64" s="17"/>
      <c r="VJ64" s="17"/>
      <c r="VK64" s="17"/>
      <c r="VL64" s="17"/>
      <c r="VM64" s="17"/>
      <c r="VN64" s="17"/>
      <c r="VO64" s="17"/>
      <c r="VP64" s="17"/>
      <c r="VQ64" s="17"/>
      <c r="VR64" s="17"/>
      <c r="VS64" s="17"/>
      <c r="VT64" s="17"/>
      <c r="VU64" s="17"/>
      <c r="VV64" s="17"/>
      <c r="VW64" s="17"/>
      <c r="VX64" s="17"/>
      <c r="VY64" s="17"/>
      <c r="VZ64" s="17"/>
      <c r="WA64" s="17"/>
      <c r="WB64" s="17"/>
      <c r="WC64" s="17"/>
      <c r="WD64" s="17"/>
      <c r="WE64" s="17"/>
      <c r="WF64" s="17"/>
      <c r="WG64" s="17"/>
      <c r="WH64" s="17"/>
      <c r="WI64" s="17"/>
      <c r="WJ64" s="17"/>
      <c r="WK64" s="17"/>
      <c r="WL64" s="17"/>
      <c r="WM64" s="17"/>
      <c r="WN64" s="17"/>
      <c r="WO64" s="17"/>
      <c r="WP64" s="17"/>
      <c r="WQ64" s="17"/>
      <c r="WR64" s="17"/>
      <c r="WS64" s="17"/>
      <c r="WT64" s="17"/>
      <c r="WU64" s="17"/>
      <c r="WV64" s="17"/>
      <c r="WW64" s="17"/>
      <c r="WX64" s="17"/>
      <c r="WY64" s="17"/>
      <c r="WZ64" s="17"/>
      <c r="XA64" s="17"/>
      <c r="XB64" s="17"/>
      <c r="XC64" s="17"/>
      <c r="XD64" s="17"/>
      <c r="XE64" s="17"/>
      <c r="XF64" s="17"/>
      <c r="XG64" s="17"/>
      <c r="XH64" s="17"/>
      <c r="XI64" s="17"/>
      <c r="XJ64" s="17"/>
      <c r="XK64" s="17"/>
      <c r="XL64" s="17"/>
      <c r="XM64" s="17"/>
      <c r="XN64" s="17"/>
      <c r="XO64" s="17"/>
      <c r="XP64" s="17"/>
      <c r="XQ64" s="17"/>
      <c r="XR64" s="17"/>
      <c r="XS64" s="17"/>
      <c r="XT64" s="17"/>
      <c r="XU64" s="17"/>
      <c r="XV64" s="17"/>
      <c r="XW64" s="17"/>
      <c r="XX64" s="17"/>
      <c r="XY64" s="17"/>
      <c r="XZ64" s="17"/>
      <c r="YA64" s="17"/>
      <c r="YB64" s="17"/>
      <c r="YC64" s="17"/>
      <c r="YD64" s="17"/>
      <c r="YE64" s="17"/>
      <c r="YF64" s="17"/>
      <c r="YG64" s="17"/>
      <c r="YH64" s="17"/>
      <c r="YI64" s="17"/>
      <c r="YJ64" s="17"/>
      <c r="YK64" s="17"/>
      <c r="YL64" s="17"/>
      <c r="YM64" s="17"/>
      <c r="YN64" s="17"/>
      <c r="YO64" s="17"/>
      <c r="YP64" s="17"/>
      <c r="YQ64" s="17"/>
      <c r="YR64" s="17"/>
      <c r="YS64" s="17"/>
      <c r="YT64" s="17"/>
      <c r="YU64" s="17"/>
      <c r="YV64" s="17"/>
      <c r="YW64" s="17"/>
      <c r="YX64" s="17"/>
      <c r="YY64" s="17"/>
      <c r="YZ64" s="17"/>
      <c r="ZA64" s="17"/>
      <c r="ZB64" s="17"/>
      <c r="ZC64" s="17"/>
      <c r="ZD64" s="17"/>
      <c r="ZE64" s="17"/>
      <c r="ZF64" s="17"/>
      <c r="ZG64" s="17"/>
      <c r="ZH64" s="17"/>
      <c r="ZI64" s="17"/>
      <c r="ZJ64" s="17"/>
      <c r="ZK64" s="17"/>
      <c r="ZL64" s="17"/>
      <c r="ZM64" s="17"/>
      <c r="ZN64" s="17"/>
      <c r="ZO64" s="17"/>
      <c r="ZP64" s="17"/>
      <c r="ZQ64" s="17"/>
      <c r="ZR64" s="17"/>
      <c r="ZS64" s="17"/>
      <c r="ZT64" s="17"/>
      <c r="ZU64" s="17"/>
      <c r="ZV64" s="17"/>
      <c r="ZW64" s="17"/>
      <c r="ZX64" s="17"/>
      <c r="ZY64" s="17"/>
      <c r="ZZ64" s="17"/>
      <c r="AAA64" s="17"/>
      <c r="AAB64" s="17"/>
      <c r="AAC64" s="17"/>
      <c r="AAD64" s="17"/>
      <c r="AAE64" s="17"/>
      <c r="AAF64" s="17"/>
      <c r="AAG64" s="17"/>
      <c r="AAH64" s="17"/>
      <c r="AAI64" s="17"/>
      <c r="AAJ64" s="17"/>
      <c r="AAK64" s="17"/>
      <c r="AAL64" s="17"/>
      <c r="AAM64" s="17"/>
      <c r="AAN64" s="17"/>
      <c r="AAO64" s="17"/>
      <c r="AAP64" s="17"/>
      <c r="AAQ64" s="17"/>
      <c r="AAR64" s="17"/>
      <c r="AAS64" s="17"/>
      <c r="AAT64" s="17"/>
      <c r="AAU64" s="17"/>
      <c r="AAV64" s="17"/>
      <c r="AAW64" s="17"/>
      <c r="AAX64" s="17"/>
      <c r="AAY64" s="17"/>
      <c r="AAZ64" s="17"/>
      <c r="ABA64" s="17"/>
      <c r="ABB64" s="17"/>
      <c r="ABC64" s="17"/>
      <c r="ABD64" s="17"/>
      <c r="ABE64" s="17"/>
      <c r="ABF64" s="17"/>
      <c r="ABG64" s="17"/>
      <c r="ABH64" s="17"/>
      <c r="ABI64" s="17"/>
      <c r="ABJ64" s="17"/>
      <c r="ABK64" s="17"/>
      <c r="ABL64" s="17"/>
      <c r="ABM64" s="17"/>
      <c r="ABN64" s="17"/>
      <c r="ABO64" s="17"/>
      <c r="ABP64" s="17"/>
      <c r="ABQ64" s="17"/>
      <c r="ABR64" s="17"/>
      <c r="ABS64" s="17"/>
      <c r="ABT64" s="17"/>
      <c r="ABU64" s="17"/>
      <c r="ABV64" s="17"/>
      <c r="ABW64" s="17"/>
      <c r="ABX64" s="17"/>
      <c r="ABY64" s="17"/>
      <c r="ABZ64" s="17"/>
      <c r="ACA64" s="17"/>
      <c r="ACB64" s="17"/>
      <c r="ACC64" s="17"/>
      <c r="ACD64" s="17"/>
      <c r="ACE64" s="17"/>
      <c r="ACF64" s="17"/>
      <c r="ACG64" s="17"/>
      <c r="ACH64" s="17"/>
      <c r="ACI64" s="17"/>
      <c r="ACJ64" s="17"/>
      <c r="ACK64" s="17"/>
      <c r="ACL64" s="17"/>
      <c r="ACM64" s="17"/>
      <c r="ACN64" s="17"/>
      <c r="ACO64" s="17"/>
      <c r="ACP64" s="17"/>
      <c r="ACQ64" s="17"/>
      <c r="ACR64" s="17"/>
      <c r="ACS64" s="17"/>
      <c r="ACT64" s="17"/>
      <c r="ACU64" s="17"/>
      <c r="ACV64" s="17"/>
      <c r="ACW64" s="17"/>
      <c r="ACX64" s="17"/>
      <c r="ACY64" s="17"/>
      <c r="ACZ64" s="17"/>
      <c r="ADA64" s="17"/>
      <c r="ADB64" s="17"/>
      <c r="ADC64" s="17"/>
      <c r="ADD64" s="17"/>
      <c r="ADE64" s="17"/>
      <c r="ADF64" s="17"/>
      <c r="ADG64" s="17"/>
      <c r="ADH64" s="17"/>
      <c r="ADI64" s="17"/>
      <c r="ADJ64" s="17"/>
      <c r="ADK64" s="17"/>
      <c r="ADL64" s="17"/>
      <c r="ADM64" s="17"/>
      <c r="ADN64" s="17"/>
      <c r="ADO64" s="17"/>
      <c r="ADP64" s="17"/>
      <c r="ADQ64" s="17"/>
      <c r="ADR64" s="17"/>
      <c r="ADS64" s="17"/>
      <c r="ADT64" s="17"/>
      <c r="ADU64" s="17"/>
      <c r="ADV64" s="17"/>
      <c r="ADW64" s="17"/>
      <c r="ADX64" s="17"/>
      <c r="ADY64" s="17"/>
      <c r="ADZ64" s="17"/>
      <c r="AEA64" s="17"/>
      <c r="AEB64" s="17"/>
      <c r="AEC64" s="17"/>
      <c r="AED64" s="17"/>
      <c r="AEE64" s="17"/>
      <c r="AEF64" s="17"/>
      <c r="AEG64" s="17"/>
      <c r="AEH64" s="17"/>
      <c r="AEI64" s="17"/>
      <c r="AEJ64" s="17"/>
      <c r="AEK64" s="17"/>
      <c r="AEL64" s="17"/>
      <c r="AEM64" s="17"/>
      <c r="AEN64" s="17"/>
      <c r="AEO64" s="17"/>
      <c r="AEP64" s="17"/>
      <c r="AEQ64" s="17"/>
      <c r="AER64" s="17"/>
      <c r="AES64" s="17"/>
      <c r="AET64" s="17"/>
      <c r="AEU64" s="17"/>
      <c r="AEV64" s="17"/>
      <c r="AEW64" s="17"/>
      <c r="AEX64" s="17"/>
      <c r="AEY64" s="17"/>
      <c r="AEZ64" s="17"/>
      <c r="AFA64" s="17"/>
      <c r="AFB64" s="17"/>
      <c r="AFC64" s="17"/>
      <c r="AFD64" s="17"/>
      <c r="AFE64" s="17"/>
      <c r="AFF64" s="17"/>
      <c r="AFG64" s="17"/>
      <c r="AFH64" s="17"/>
      <c r="AFI64" s="17"/>
      <c r="AFJ64" s="17"/>
      <c r="AFK64" s="17"/>
      <c r="AFL64" s="17"/>
      <c r="AFM64" s="17"/>
      <c r="AFN64" s="17"/>
      <c r="AFO64" s="17"/>
      <c r="AFP64" s="17"/>
      <c r="AFQ64" s="17"/>
      <c r="AFR64" s="17"/>
      <c r="AFS64" s="17"/>
      <c r="AFT64" s="17"/>
      <c r="AFU64" s="17"/>
      <c r="AFV64" s="17"/>
      <c r="AFW64" s="17"/>
      <c r="AFX64" s="17"/>
      <c r="AFY64" s="17"/>
      <c r="AFZ64" s="17"/>
      <c r="AGA64" s="17"/>
      <c r="AGB64" s="17"/>
      <c r="AGC64" s="17"/>
      <c r="AGD64" s="17"/>
      <c r="AGE64" s="17"/>
      <c r="AGF64" s="17"/>
      <c r="AGG64" s="17"/>
      <c r="AGH64" s="17"/>
      <c r="AGI64" s="17"/>
      <c r="AGJ64" s="17"/>
      <c r="AGK64" s="17"/>
      <c r="AGL64" s="17"/>
      <c r="AGM64" s="17"/>
      <c r="AGN64" s="17"/>
      <c r="AGO64" s="17"/>
      <c r="AGP64" s="17"/>
      <c r="AGQ64" s="17"/>
      <c r="AGR64" s="17"/>
      <c r="AGS64" s="17"/>
      <c r="AGT64" s="17"/>
      <c r="AGU64" s="17"/>
      <c r="AGV64" s="17"/>
      <c r="AGW64" s="17"/>
      <c r="AGX64" s="17"/>
      <c r="AGY64" s="17"/>
      <c r="AGZ64" s="17"/>
      <c r="AHA64" s="17"/>
      <c r="AHB64" s="17"/>
      <c r="AHC64" s="17"/>
      <c r="AHD64" s="17"/>
      <c r="AHE64" s="17"/>
      <c r="AHF64" s="17"/>
      <c r="AHG64" s="17"/>
      <c r="AHH64" s="17"/>
      <c r="AHI64" s="17"/>
      <c r="AHJ64" s="17"/>
      <c r="AHK64" s="17"/>
      <c r="AHL64" s="17"/>
      <c r="AHM64" s="17"/>
      <c r="AHN64" s="17"/>
      <c r="AHO64" s="17"/>
      <c r="AHP64" s="17"/>
      <c r="AHQ64" s="17"/>
      <c r="AHR64" s="17"/>
      <c r="AHS64" s="17"/>
      <c r="AHT64" s="17"/>
      <c r="AHU64" s="17"/>
      <c r="AHV64" s="17"/>
      <c r="AHW64" s="17"/>
      <c r="AHX64" s="17"/>
      <c r="AHY64" s="17"/>
      <c r="AHZ64" s="17"/>
      <c r="AIA64" s="17"/>
      <c r="AIB64" s="17"/>
      <c r="AIC64" s="17"/>
      <c r="AID64" s="17"/>
      <c r="AIE64" s="17"/>
      <c r="AIF64" s="17"/>
      <c r="AIG64" s="17"/>
      <c r="AIH64" s="17"/>
      <c r="AII64" s="17"/>
      <c r="AIJ64" s="17"/>
      <c r="AIK64" s="17"/>
      <c r="AIL64" s="17"/>
      <c r="AIM64" s="17"/>
      <c r="AIN64" s="17"/>
      <c r="AIO64" s="17"/>
      <c r="AIP64" s="17"/>
      <c r="AIQ64" s="17"/>
      <c r="AIR64" s="17"/>
      <c r="AIS64" s="17"/>
      <c r="AIT64" s="17"/>
      <c r="AIU64" s="17"/>
      <c r="AIV64" s="17"/>
      <c r="AIW64" s="17"/>
      <c r="AIX64" s="17"/>
      <c r="AIY64" s="17"/>
      <c r="AIZ64" s="17"/>
      <c r="AJA64" s="17"/>
      <c r="AJB64" s="17"/>
      <c r="AJC64" s="17"/>
      <c r="AJD64" s="17"/>
      <c r="AJE64" s="17"/>
      <c r="AJF64" s="17"/>
      <c r="AJG64" s="17"/>
      <c r="AJH64" s="17"/>
      <c r="AJI64" s="17"/>
      <c r="AJJ64" s="17"/>
      <c r="AJK64" s="17"/>
      <c r="AJL64" s="17"/>
      <c r="AJM64" s="17"/>
      <c r="AJN64" s="17"/>
      <c r="AJO64" s="17"/>
      <c r="AJP64" s="17"/>
      <c r="AJQ64" s="17"/>
      <c r="AJR64" s="17"/>
      <c r="AJS64" s="17"/>
      <c r="AJT64" s="17"/>
      <c r="AJU64" s="17"/>
      <c r="AJV64" s="17"/>
      <c r="AJW64" s="17"/>
      <c r="AJX64" s="17"/>
      <c r="AJY64" s="17"/>
      <c r="AJZ64" s="17"/>
      <c r="AKA64" s="17"/>
      <c r="AKB64" s="17"/>
      <c r="AKC64" s="17"/>
      <c r="AKD64" s="17"/>
      <c r="AKE64" s="17"/>
      <c r="AKF64" s="17"/>
      <c r="AKG64" s="17"/>
      <c r="AKH64" s="17"/>
      <c r="AKI64" s="17"/>
      <c r="AKJ64" s="17"/>
      <c r="AKK64" s="17"/>
      <c r="AKL64" s="17"/>
      <c r="AKM64" s="17"/>
      <c r="AKN64" s="17"/>
      <c r="AKO64" s="17"/>
      <c r="AKP64" s="17"/>
      <c r="AKQ64" s="17"/>
      <c r="AKR64" s="17"/>
      <c r="AKS64" s="17"/>
      <c r="AKT64" s="17"/>
      <c r="AKU64" s="17"/>
      <c r="AKV64" s="17"/>
      <c r="AKW64" s="17"/>
      <c r="AKX64" s="17"/>
      <c r="AKY64" s="17"/>
      <c r="AKZ64" s="17"/>
      <c r="ALA64" s="17"/>
      <c r="ALB64" s="17"/>
      <c r="ALC64" s="17"/>
      <c r="ALD64" s="17"/>
      <c r="ALE64" s="17"/>
      <c r="ALF64" s="17"/>
      <c r="ALG64" s="17"/>
      <c r="ALH64" s="17"/>
      <c r="ALI64" s="17"/>
      <c r="ALJ64" s="17"/>
      <c r="ALK64" s="17"/>
      <c r="ALL64" s="17"/>
      <c r="ALM64" s="17"/>
      <c r="ALN64" s="17"/>
      <c r="ALO64" s="17"/>
      <c r="ALP64" s="17"/>
      <c r="ALQ64" s="17"/>
      <c r="ALR64" s="17"/>
      <c r="ALS64" s="17"/>
      <c r="ALT64" s="17"/>
      <c r="ALU64" s="17"/>
      <c r="ALV64" s="17"/>
      <c r="ALW64" s="17"/>
      <c r="ALX64" s="17"/>
      <c r="ALY64" s="17"/>
      <c r="ALZ64" s="17"/>
      <c r="AMA64" s="17"/>
      <c r="AMB64" s="17"/>
      <c r="AMC64" s="17"/>
      <c r="AMD64" s="17"/>
      <c r="AME64" s="17"/>
      <c r="AMF64" s="17"/>
      <c r="AMG64" s="17"/>
      <c r="AMH64" s="17"/>
      <c r="AMI64" s="17"/>
      <c r="AMJ64" s="17"/>
      <c r="AMK64" s="17"/>
      <c r="AML64" s="17"/>
      <c r="AMM64" s="17"/>
      <c r="AMN64" s="17"/>
      <c r="AMO64" s="17"/>
    </row>
    <row r="65" spans="1:1029" ht="16.5" customHeight="1">
      <c r="A65" s="189"/>
      <c r="B65" s="189"/>
      <c r="C65" s="189"/>
      <c r="D65" s="189"/>
      <c r="E65" s="189"/>
      <c r="F65" s="189"/>
      <c r="G65" s="190"/>
      <c r="H65" s="187" t="s">
        <v>246</v>
      </c>
      <c r="I65" s="187"/>
      <c r="J65" s="187"/>
      <c r="K65" s="187"/>
      <c r="L65" s="187"/>
      <c r="M65" s="64">
        <f t="shared" ref="M65:T65" si="15">M35+M41+M48+M52+M56</f>
        <v>0</v>
      </c>
      <c r="N65" s="64">
        <f t="shared" si="15"/>
        <v>0</v>
      </c>
      <c r="O65" s="64">
        <f t="shared" si="15"/>
        <v>108</v>
      </c>
      <c r="P65" s="64">
        <f t="shared" si="15"/>
        <v>0</v>
      </c>
      <c r="Q65" s="64">
        <f t="shared" si="15"/>
        <v>144</v>
      </c>
      <c r="R65" s="64">
        <f t="shared" si="15"/>
        <v>180</v>
      </c>
      <c r="S65" s="64">
        <f t="shared" si="15"/>
        <v>432</v>
      </c>
      <c r="T65" s="64">
        <f t="shared" si="15"/>
        <v>0</v>
      </c>
      <c r="U65" s="30">
        <f t="shared" si="13"/>
        <v>864</v>
      </c>
      <c r="V65" s="16">
        <f>U64+U65</f>
        <v>1044</v>
      </c>
      <c r="W65" s="16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17"/>
      <c r="JP65" s="17"/>
      <c r="JQ65" s="17"/>
      <c r="JR65" s="17"/>
      <c r="JS65" s="17"/>
      <c r="JT65" s="17"/>
      <c r="JU65" s="17"/>
      <c r="JV65" s="17"/>
      <c r="JW65" s="17"/>
      <c r="JX65" s="17"/>
      <c r="JY65" s="17"/>
      <c r="JZ65" s="17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  <c r="LQ65" s="17"/>
      <c r="LR65" s="17"/>
      <c r="LS65" s="17"/>
      <c r="LT65" s="17"/>
      <c r="LU65" s="17"/>
      <c r="LV65" s="17"/>
      <c r="LW65" s="17"/>
      <c r="LX65" s="17"/>
      <c r="LY65" s="17"/>
      <c r="LZ65" s="17"/>
      <c r="MA65" s="17"/>
      <c r="MB65" s="17"/>
      <c r="MC65" s="17"/>
      <c r="MD65" s="17"/>
      <c r="ME65" s="17"/>
      <c r="MF65" s="17"/>
      <c r="MG65" s="17"/>
      <c r="MH65" s="17"/>
      <c r="MI65" s="17"/>
      <c r="MJ65" s="17"/>
      <c r="MK65" s="17"/>
      <c r="ML65" s="17"/>
      <c r="MM65" s="17"/>
      <c r="MN65" s="17"/>
      <c r="MO65" s="17"/>
      <c r="MP65" s="17"/>
      <c r="MQ65" s="17"/>
      <c r="MR65" s="17"/>
      <c r="MS65" s="17"/>
      <c r="MT65" s="17"/>
      <c r="MU65" s="17"/>
      <c r="MV65" s="17"/>
      <c r="MW65" s="17"/>
      <c r="MX65" s="17"/>
      <c r="MY65" s="17"/>
      <c r="MZ65" s="17"/>
      <c r="NA65" s="17"/>
      <c r="NB65" s="17"/>
      <c r="NC65" s="17"/>
      <c r="ND65" s="17"/>
      <c r="NE65" s="17"/>
      <c r="NF65" s="17"/>
      <c r="NG65" s="17"/>
      <c r="NH65" s="17"/>
      <c r="NI65" s="17"/>
      <c r="NJ65" s="17"/>
      <c r="NK65" s="17"/>
      <c r="NL65" s="17"/>
      <c r="NM65" s="17"/>
      <c r="NN65" s="17"/>
      <c r="NO65" s="17"/>
      <c r="NP65" s="17"/>
      <c r="NQ65" s="17"/>
      <c r="NR65" s="17"/>
      <c r="NS65" s="17"/>
      <c r="NT65" s="17"/>
      <c r="NU65" s="17"/>
      <c r="NV65" s="17"/>
      <c r="NW65" s="17"/>
      <c r="NX65" s="17"/>
      <c r="NY65" s="17"/>
      <c r="NZ65" s="17"/>
      <c r="OA65" s="17"/>
      <c r="OB65" s="17"/>
      <c r="OC65" s="17"/>
      <c r="OD65" s="17"/>
      <c r="OE65" s="17"/>
      <c r="OF65" s="17"/>
      <c r="OG65" s="17"/>
      <c r="OH65" s="17"/>
      <c r="OI65" s="17"/>
      <c r="OJ65" s="17"/>
      <c r="OK65" s="17"/>
      <c r="OL65" s="17"/>
      <c r="OM65" s="17"/>
      <c r="ON65" s="17"/>
      <c r="OO65" s="17"/>
      <c r="OP65" s="17"/>
      <c r="OQ65" s="17"/>
      <c r="OR65" s="17"/>
      <c r="OS65" s="17"/>
      <c r="OT65" s="17"/>
      <c r="OU65" s="17"/>
      <c r="OV65" s="17"/>
      <c r="OW65" s="17"/>
      <c r="OX65" s="17"/>
      <c r="OY65" s="17"/>
      <c r="OZ65" s="17"/>
      <c r="PA65" s="17"/>
      <c r="PB65" s="17"/>
      <c r="PC65" s="17"/>
      <c r="PD65" s="17"/>
      <c r="PE65" s="17"/>
      <c r="PF65" s="17"/>
      <c r="PG65" s="17"/>
      <c r="PH65" s="17"/>
      <c r="PI65" s="17"/>
      <c r="PJ65" s="17"/>
      <c r="PK65" s="17"/>
      <c r="PL65" s="17"/>
      <c r="PM65" s="17"/>
      <c r="PN65" s="17"/>
      <c r="PO65" s="17"/>
      <c r="PP65" s="17"/>
      <c r="PQ65" s="17"/>
      <c r="PR65" s="17"/>
      <c r="PS65" s="17"/>
      <c r="PT65" s="17"/>
      <c r="PU65" s="17"/>
      <c r="PV65" s="17"/>
      <c r="PW65" s="17"/>
      <c r="PX65" s="17"/>
      <c r="PY65" s="17"/>
      <c r="PZ65" s="17"/>
      <c r="QA65" s="17"/>
      <c r="QB65" s="17"/>
      <c r="QC65" s="17"/>
      <c r="QD65" s="17"/>
      <c r="QE65" s="17"/>
      <c r="QF65" s="17"/>
      <c r="QG65" s="17"/>
      <c r="QH65" s="17"/>
      <c r="QI65" s="17"/>
      <c r="QJ65" s="17"/>
      <c r="QK65" s="17"/>
      <c r="QL65" s="17"/>
      <c r="QM65" s="17"/>
      <c r="QN65" s="17"/>
      <c r="QO65" s="17"/>
      <c r="QP65" s="17"/>
      <c r="QQ65" s="17"/>
      <c r="QR65" s="17"/>
      <c r="QS65" s="17"/>
      <c r="QT65" s="17"/>
      <c r="QU65" s="17"/>
      <c r="QV65" s="17"/>
      <c r="QW65" s="17"/>
      <c r="QX65" s="17"/>
      <c r="QY65" s="17"/>
      <c r="QZ65" s="17"/>
      <c r="RA65" s="17"/>
      <c r="RB65" s="17"/>
      <c r="RC65" s="17"/>
      <c r="RD65" s="17"/>
      <c r="RE65" s="17"/>
      <c r="RF65" s="17"/>
      <c r="RG65" s="17"/>
      <c r="RH65" s="17"/>
      <c r="RI65" s="17"/>
      <c r="RJ65" s="17"/>
      <c r="RK65" s="17"/>
      <c r="RL65" s="17"/>
      <c r="RM65" s="17"/>
      <c r="RN65" s="17"/>
      <c r="RO65" s="17"/>
      <c r="RP65" s="17"/>
      <c r="RQ65" s="17"/>
      <c r="RR65" s="17"/>
      <c r="RS65" s="17"/>
      <c r="RT65" s="17"/>
      <c r="RU65" s="17"/>
      <c r="RV65" s="17"/>
      <c r="RW65" s="17"/>
      <c r="RX65" s="17"/>
      <c r="RY65" s="17"/>
      <c r="RZ65" s="17"/>
      <c r="SA65" s="17"/>
      <c r="SB65" s="17"/>
      <c r="SC65" s="17"/>
      <c r="SD65" s="17"/>
      <c r="SE65" s="17"/>
      <c r="SF65" s="17"/>
      <c r="SG65" s="17"/>
      <c r="SH65" s="17"/>
      <c r="SI65" s="17"/>
      <c r="SJ65" s="17"/>
      <c r="SK65" s="17"/>
      <c r="SL65" s="17"/>
      <c r="SM65" s="17"/>
      <c r="SN65" s="17"/>
      <c r="SO65" s="17"/>
      <c r="SP65" s="17"/>
      <c r="SQ65" s="17"/>
      <c r="SR65" s="17"/>
      <c r="SS65" s="17"/>
      <c r="ST65" s="17"/>
      <c r="SU65" s="17"/>
      <c r="SV65" s="17"/>
      <c r="SW65" s="17"/>
      <c r="SX65" s="17"/>
      <c r="SY65" s="17"/>
      <c r="SZ65" s="17"/>
      <c r="TA65" s="17"/>
      <c r="TB65" s="17"/>
      <c r="TC65" s="17"/>
      <c r="TD65" s="17"/>
      <c r="TE65" s="17"/>
      <c r="TF65" s="17"/>
      <c r="TG65" s="17"/>
      <c r="TH65" s="17"/>
      <c r="TI65" s="17"/>
      <c r="TJ65" s="17"/>
      <c r="TK65" s="17"/>
      <c r="TL65" s="17"/>
      <c r="TM65" s="17"/>
      <c r="TN65" s="17"/>
      <c r="TO65" s="17"/>
      <c r="TP65" s="17"/>
      <c r="TQ65" s="17"/>
      <c r="TR65" s="17"/>
      <c r="TS65" s="17"/>
      <c r="TT65" s="17"/>
      <c r="TU65" s="17"/>
      <c r="TV65" s="17"/>
      <c r="TW65" s="17"/>
      <c r="TX65" s="17"/>
      <c r="TY65" s="17"/>
      <c r="TZ65" s="17"/>
      <c r="UA65" s="17"/>
      <c r="UB65" s="17"/>
      <c r="UC65" s="17"/>
      <c r="UD65" s="17"/>
      <c r="UE65" s="17"/>
      <c r="UF65" s="17"/>
      <c r="UG65" s="17"/>
      <c r="UH65" s="17"/>
      <c r="UI65" s="17"/>
      <c r="UJ65" s="17"/>
      <c r="UK65" s="17"/>
      <c r="UL65" s="17"/>
      <c r="UM65" s="17"/>
      <c r="UN65" s="17"/>
      <c r="UO65" s="17"/>
      <c r="UP65" s="17"/>
      <c r="UQ65" s="17"/>
      <c r="UR65" s="17"/>
      <c r="US65" s="17"/>
      <c r="UT65" s="17"/>
      <c r="UU65" s="17"/>
      <c r="UV65" s="17"/>
      <c r="UW65" s="17"/>
      <c r="UX65" s="17"/>
      <c r="UY65" s="17"/>
      <c r="UZ65" s="17"/>
      <c r="VA65" s="17"/>
      <c r="VB65" s="17"/>
      <c r="VC65" s="17"/>
      <c r="VD65" s="17"/>
      <c r="VE65" s="17"/>
      <c r="VF65" s="17"/>
      <c r="VG65" s="17"/>
      <c r="VH65" s="17"/>
      <c r="VI65" s="17"/>
      <c r="VJ65" s="17"/>
      <c r="VK65" s="17"/>
      <c r="VL65" s="17"/>
      <c r="VM65" s="17"/>
      <c r="VN65" s="17"/>
      <c r="VO65" s="17"/>
      <c r="VP65" s="17"/>
      <c r="VQ65" s="17"/>
      <c r="VR65" s="17"/>
      <c r="VS65" s="17"/>
      <c r="VT65" s="17"/>
      <c r="VU65" s="17"/>
      <c r="VV65" s="17"/>
      <c r="VW65" s="17"/>
      <c r="VX65" s="17"/>
      <c r="VY65" s="17"/>
      <c r="VZ65" s="17"/>
      <c r="WA65" s="17"/>
      <c r="WB65" s="17"/>
      <c r="WC65" s="17"/>
      <c r="WD65" s="17"/>
      <c r="WE65" s="17"/>
      <c r="WF65" s="17"/>
      <c r="WG65" s="17"/>
      <c r="WH65" s="17"/>
      <c r="WI65" s="17"/>
      <c r="WJ65" s="17"/>
      <c r="WK65" s="17"/>
      <c r="WL65" s="17"/>
      <c r="WM65" s="17"/>
      <c r="WN65" s="17"/>
      <c r="WO65" s="17"/>
      <c r="WP65" s="17"/>
      <c r="WQ65" s="17"/>
      <c r="WR65" s="17"/>
      <c r="WS65" s="17"/>
      <c r="WT65" s="17"/>
      <c r="WU65" s="17"/>
      <c r="WV65" s="17"/>
      <c r="WW65" s="17"/>
      <c r="WX65" s="17"/>
      <c r="WY65" s="17"/>
      <c r="WZ65" s="17"/>
      <c r="XA65" s="17"/>
      <c r="XB65" s="17"/>
      <c r="XC65" s="17"/>
      <c r="XD65" s="17"/>
      <c r="XE65" s="17"/>
      <c r="XF65" s="17"/>
      <c r="XG65" s="17"/>
      <c r="XH65" s="17"/>
      <c r="XI65" s="17"/>
      <c r="XJ65" s="17"/>
      <c r="XK65" s="17"/>
      <c r="XL65" s="17"/>
      <c r="XM65" s="17"/>
      <c r="XN65" s="17"/>
      <c r="XO65" s="17"/>
      <c r="XP65" s="17"/>
      <c r="XQ65" s="17"/>
      <c r="XR65" s="17"/>
      <c r="XS65" s="17"/>
      <c r="XT65" s="17"/>
      <c r="XU65" s="17"/>
      <c r="XV65" s="17"/>
      <c r="XW65" s="17"/>
      <c r="XX65" s="17"/>
      <c r="XY65" s="17"/>
      <c r="XZ65" s="17"/>
      <c r="YA65" s="17"/>
      <c r="YB65" s="17"/>
      <c r="YC65" s="17"/>
      <c r="YD65" s="17"/>
      <c r="YE65" s="17"/>
      <c r="YF65" s="17"/>
      <c r="YG65" s="17"/>
      <c r="YH65" s="17"/>
      <c r="YI65" s="17"/>
      <c r="YJ65" s="17"/>
      <c r="YK65" s="17"/>
      <c r="YL65" s="17"/>
      <c r="YM65" s="17"/>
      <c r="YN65" s="17"/>
      <c r="YO65" s="17"/>
      <c r="YP65" s="17"/>
      <c r="YQ65" s="17"/>
      <c r="YR65" s="17"/>
      <c r="YS65" s="17"/>
      <c r="YT65" s="17"/>
      <c r="YU65" s="17"/>
      <c r="YV65" s="17"/>
      <c r="YW65" s="17"/>
      <c r="YX65" s="17"/>
      <c r="YY65" s="17"/>
      <c r="YZ65" s="17"/>
      <c r="ZA65" s="17"/>
      <c r="ZB65" s="17"/>
      <c r="ZC65" s="17"/>
      <c r="ZD65" s="17"/>
      <c r="ZE65" s="17"/>
      <c r="ZF65" s="17"/>
      <c r="ZG65" s="17"/>
      <c r="ZH65" s="17"/>
      <c r="ZI65" s="17"/>
      <c r="ZJ65" s="17"/>
      <c r="ZK65" s="17"/>
      <c r="ZL65" s="17"/>
      <c r="ZM65" s="17"/>
      <c r="ZN65" s="17"/>
      <c r="ZO65" s="17"/>
      <c r="ZP65" s="17"/>
      <c r="ZQ65" s="17"/>
      <c r="ZR65" s="17"/>
      <c r="ZS65" s="17"/>
      <c r="ZT65" s="17"/>
      <c r="ZU65" s="17"/>
      <c r="ZV65" s="17"/>
      <c r="ZW65" s="17"/>
      <c r="ZX65" s="17"/>
      <c r="ZY65" s="17"/>
      <c r="ZZ65" s="17"/>
      <c r="AAA65" s="17"/>
      <c r="AAB65" s="17"/>
      <c r="AAC65" s="17"/>
      <c r="AAD65" s="17"/>
      <c r="AAE65" s="17"/>
      <c r="AAF65" s="17"/>
      <c r="AAG65" s="17"/>
      <c r="AAH65" s="17"/>
      <c r="AAI65" s="17"/>
      <c r="AAJ65" s="17"/>
      <c r="AAK65" s="17"/>
      <c r="AAL65" s="17"/>
      <c r="AAM65" s="17"/>
      <c r="AAN65" s="17"/>
      <c r="AAO65" s="17"/>
      <c r="AAP65" s="17"/>
      <c r="AAQ65" s="17"/>
      <c r="AAR65" s="17"/>
      <c r="AAS65" s="17"/>
      <c r="AAT65" s="17"/>
      <c r="AAU65" s="17"/>
      <c r="AAV65" s="17"/>
      <c r="AAW65" s="17"/>
      <c r="AAX65" s="17"/>
      <c r="AAY65" s="17"/>
      <c r="AAZ65" s="17"/>
      <c r="ABA65" s="17"/>
      <c r="ABB65" s="17"/>
      <c r="ABC65" s="17"/>
      <c r="ABD65" s="17"/>
      <c r="ABE65" s="17"/>
      <c r="ABF65" s="17"/>
      <c r="ABG65" s="17"/>
      <c r="ABH65" s="17"/>
      <c r="ABI65" s="17"/>
      <c r="ABJ65" s="17"/>
      <c r="ABK65" s="17"/>
      <c r="ABL65" s="17"/>
      <c r="ABM65" s="17"/>
      <c r="ABN65" s="17"/>
      <c r="ABO65" s="17"/>
      <c r="ABP65" s="17"/>
      <c r="ABQ65" s="17"/>
      <c r="ABR65" s="17"/>
      <c r="ABS65" s="17"/>
      <c r="ABT65" s="17"/>
      <c r="ABU65" s="17"/>
      <c r="ABV65" s="17"/>
      <c r="ABW65" s="17"/>
      <c r="ABX65" s="17"/>
      <c r="ABY65" s="17"/>
      <c r="ABZ65" s="17"/>
      <c r="ACA65" s="17"/>
      <c r="ACB65" s="17"/>
      <c r="ACC65" s="17"/>
      <c r="ACD65" s="17"/>
      <c r="ACE65" s="17"/>
      <c r="ACF65" s="17"/>
      <c r="ACG65" s="17"/>
      <c r="ACH65" s="17"/>
      <c r="ACI65" s="17"/>
      <c r="ACJ65" s="17"/>
      <c r="ACK65" s="17"/>
      <c r="ACL65" s="17"/>
      <c r="ACM65" s="17"/>
      <c r="ACN65" s="17"/>
      <c r="ACO65" s="17"/>
      <c r="ACP65" s="17"/>
      <c r="ACQ65" s="17"/>
      <c r="ACR65" s="17"/>
      <c r="ACS65" s="17"/>
      <c r="ACT65" s="17"/>
      <c r="ACU65" s="17"/>
      <c r="ACV65" s="17"/>
      <c r="ACW65" s="17"/>
      <c r="ACX65" s="17"/>
      <c r="ACY65" s="17"/>
      <c r="ACZ65" s="17"/>
      <c r="ADA65" s="17"/>
      <c r="ADB65" s="17"/>
      <c r="ADC65" s="17"/>
      <c r="ADD65" s="17"/>
      <c r="ADE65" s="17"/>
      <c r="ADF65" s="17"/>
      <c r="ADG65" s="17"/>
      <c r="ADH65" s="17"/>
      <c r="ADI65" s="17"/>
      <c r="ADJ65" s="17"/>
      <c r="ADK65" s="17"/>
      <c r="ADL65" s="17"/>
      <c r="ADM65" s="17"/>
      <c r="ADN65" s="17"/>
      <c r="ADO65" s="17"/>
      <c r="ADP65" s="17"/>
      <c r="ADQ65" s="17"/>
      <c r="ADR65" s="17"/>
      <c r="ADS65" s="17"/>
      <c r="ADT65" s="17"/>
      <c r="ADU65" s="17"/>
      <c r="ADV65" s="17"/>
      <c r="ADW65" s="17"/>
      <c r="ADX65" s="17"/>
      <c r="ADY65" s="17"/>
      <c r="ADZ65" s="17"/>
      <c r="AEA65" s="17"/>
      <c r="AEB65" s="17"/>
      <c r="AEC65" s="17"/>
      <c r="AED65" s="17"/>
      <c r="AEE65" s="17"/>
      <c r="AEF65" s="17"/>
      <c r="AEG65" s="17"/>
      <c r="AEH65" s="17"/>
      <c r="AEI65" s="17"/>
      <c r="AEJ65" s="17"/>
      <c r="AEK65" s="17"/>
      <c r="AEL65" s="17"/>
      <c r="AEM65" s="17"/>
      <c r="AEN65" s="17"/>
      <c r="AEO65" s="17"/>
      <c r="AEP65" s="17"/>
      <c r="AEQ65" s="17"/>
      <c r="AER65" s="17"/>
      <c r="AES65" s="17"/>
      <c r="AET65" s="17"/>
      <c r="AEU65" s="17"/>
      <c r="AEV65" s="17"/>
      <c r="AEW65" s="17"/>
      <c r="AEX65" s="17"/>
      <c r="AEY65" s="17"/>
      <c r="AEZ65" s="17"/>
      <c r="AFA65" s="17"/>
      <c r="AFB65" s="17"/>
      <c r="AFC65" s="17"/>
      <c r="AFD65" s="17"/>
      <c r="AFE65" s="17"/>
      <c r="AFF65" s="17"/>
      <c r="AFG65" s="17"/>
      <c r="AFH65" s="17"/>
      <c r="AFI65" s="17"/>
      <c r="AFJ65" s="17"/>
      <c r="AFK65" s="17"/>
      <c r="AFL65" s="17"/>
      <c r="AFM65" s="17"/>
      <c r="AFN65" s="17"/>
      <c r="AFO65" s="17"/>
      <c r="AFP65" s="17"/>
      <c r="AFQ65" s="17"/>
      <c r="AFR65" s="17"/>
      <c r="AFS65" s="17"/>
      <c r="AFT65" s="17"/>
      <c r="AFU65" s="17"/>
      <c r="AFV65" s="17"/>
      <c r="AFW65" s="17"/>
      <c r="AFX65" s="17"/>
      <c r="AFY65" s="17"/>
      <c r="AFZ65" s="17"/>
      <c r="AGA65" s="17"/>
      <c r="AGB65" s="17"/>
      <c r="AGC65" s="17"/>
      <c r="AGD65" s="17"/>
      <c r="AGE65" s="17"/>
      <c r="AGF65" s="17"/>
      <c r="AGG65" s="17"/>
      <c r="AGH65" s="17"/>
      <c r="AGI65" s="17"/>
      <c r="AGJ65" s="17"/>
      <c r="AGK65" s="17"/>
      <c r="AGL65" s="17"/>
      <c r="AGM65" s="17"/>
      <c r="AGN65" s="17"/>
      <c r="AGO65" s="17"/>
      <c r="AGP65" s="17"/>
      <c r="AGQ65" s="17"/>
      <c r="AGR65" s="17"/>
      <c r="AGS65" s="17"/>
      <c r="AGT65" s="17"/>
      <c r="AGU65" s="17"/>
      <c r="AGV65" s="17"/>
      <c r="AGW65" s="17"/>
      <c r="AGX65" s="17"/>
      <c r="AGY65" s="17"/>
      <c r="AGZ65" s="17"/>
      <c r="AHA65" s="17"/>
      <c r="AHB65" s="17"/>
      <c r="AHC65" s="17"/>
      <c r="AHD65" s="17"/>
      <c r="AHE65" s="17"/>
      <c r="AHF65" s="17"/>
      <c r="AHG65" s="17"/>
      <c r="AHH65" s="17"/>
      <c r="AHI65" s="17"/>
      <c r="AHJ65" s="17"/>
      <c r="AHK65" s="17"/>
      <c r="AHL65" s="17"/>
      <c r="AHM65" s="17"/>
      <c r="AHN65" s="17"/>
      <c r="AHO65" s="17"/>
      <c r="AHP65" s="17"/>
      <c r="AHQ65" s="17"/>
      <c r="AHR65" s="17"/>
      <c r="AHS65" s="17"/>
      <c r="AHT65" s="17"/>
      <c r="AHU65" s="17"/>
      <c r="AHV65" s="17"/>
      <c r="AHW65" s="17"/>
      <c r="AHX65" s="17"/>
      <c r="AHY65" s="17"/>
      <c r="AHZ65" s="17"/>
      <c r="AIA65" s="17"/>
      <c r="AIB65" s="17"/>
      <c r="AIC65" s="17"/>
      <c r="AID65" s="17"/>
      <c r="AIE65" s="17"/>
      <c r="AIF65" s="17"/>
      <c r="AIG65" s="17"/>
      <c r="AIH65" s="17"/>
      <c r="AII65" s="17"/>
      <c r="AIJ65" s="17"/>
      <c r="AIK65" s="17"/>
      <c r="AIL65" s="17"/>
      <c r="AIM65" s="17"/>
      <c r="AIN65" s="17"/>
      <c r="AIO65" s="17"/>
      <c r="AIP65" s="17"/>
      <c r="AIQ65" s="17"/>
      <c r="AIR65" s="17"/>
      <c r="AIS65" s="17"/>
      <c r="AIT65" s="17"/>
      <c r="AIU65" s="17"/>
      <c r="AIV65" s="17"/>
      <c r="AIW65" s="17"/>
      <c r="AIX65" s="17"/>
      <c r="AIY65" s="17"/>
      <c r="AIZ65" s="17"/>
      <c r="AJA65" s="17"/>
      <c r="AJB65" s="17"/>
      <c r="AJC65" s="17"/>
      <c r="AJD65" s="17"/>
      <c r="AJE65" s="17"/>
      <c r="AJF65" s="17"/>
      <c r="AJG65" s="17"/>
      <c r="AJH65" s="17"/>
      <c r="AJI65" s="17"/>
      <c r="AJJ65" s="17"/>
      <c r="AJK65" s="17"/>
      <c r="AJL65" s="17"/>
      <c r="AJM65" s="17"/>
      <c r="AJN65" s="17"/>
      <c r="AJO65" s="17"/>
      <c r="AJP65" s="17"/>
      <c r="AJQ65" s="17"/>
      <c r="AJR65" s="17"/>
      <c r="AJS65" s="17"/>
      <c r="AJT65" s="17"/>
      <c r="AJU65" s="17"/>
      <c r="AJV65" s="17"/>
      <c r="AJW65" s="17"/>
      <c r="AJX65" s="17"/>
      <c r="AJY65" s="17"/>
      <c r="AJZ65" s="17"/>
      <c r="AKA65" s="17"/>
      <c r="AKB65" s="17"/>
      <c r="AKC65" s="17"/>
      <c r="AKD65" s="17"/>
      <c r="AKE65" s="17"/>
      <c r="AKF65" s="17"/>
      <c r="AKG65" s="17"/>
      <c r="AKH65" s="17"/>
      <c r="AKI65" s="17"/>
      <c r="AKJ65" s="17"/>
      <c r="AKK65" s="17"/>
      <c r="AKL65" s="17"/>
      <c r="AKM65" s="17"/>
      <c r="AKN65" s="17"/>
      <c r="AKO65" s="17"/>
      <c r="AKP65" s="17"/>
      <c r="AKQ65" s="17"/>
      <c r="AKR65" s="17"/>
      <c r="AKS65" s="17"/>
      <c r="AKT65" s="17"/>
      <c r="AKU65" s="17"/>
      <c r="AKV65" s="17"/>
      <c r="AKW65" s="17"/>
      <c r="AKX65" s="17"/>
      <c r="AKY65" s="17"/>
      <c r="AKZ65" s="17"/>
      <c r="ALA65" s="17"/>
      <c r="ALB65" s="17"/>
      <c r="ALC65" s="17"/>
      <c r="ALD65" s="17"/>
      <c r="ALE65" s="17"/>
      <c r="ALF65" s="17"/>
      <c r="ALG65" s="17"/>
      <c r="ALH65" s="17"/>
      <c r="ALI65" s="17"/>
      <c r="ALJ65" s="17"/>
      <c r="ALK65" s="17"/>
      <c r="ALL65" s="17"/>
      <c r="ALM65" s="17"/>
      <c r="ALN65" s="17"/>
      <c r="ALO65" s="17"/>
      <c r="ALP65" s="17"/>
      <c r="ALQ65" s="17"/>
      <c r="ALR65" s="17"/>
      <c r="ALS65" s="17"/>
      <c r="ALT65" s="17"/>
      <c r="ALU65" s="17"/>
      <c r="ALV65" s="17"/>
      <c r="ALW65" s="17"/>
      <c r="ALX65" s="17"/>
      <c r="ALY65" s="17"/>
      <c r="ALZ65" s="17"/>
      <c r="AMA65" s="17"/>
      <c r="AMB65" s="17"/>
      <c r="AMC65" s="17"/>
      <c r="AMD65" s="17"/>
      <c r="AME65" s="17"/>
      <c r="AMF65" s="17"/>
      <c r="AMG65" s="17"/>
      <c r="AMH65" s="17"/>
      <c r="AMI65" s="17"/>
      <c r="AMJ65" s="17"/>
      <c r="AMK65" s="17"/>
      <c r="AML65" s="17"/>
      <c r="AMM65" s="17"/>
      <c r="AMN65" s="17"/>
      <c r="AMO65" s="17"/>
    </row>
    <row r="66" spans="1:1029" ht="17.25" customHeight="1">
      <c r="A66" s="189"/>
      <c r="B66" s="189"/>
      <c r="C66" s="189"/>
      <c r="D66" s="189"/>
      <c r="E66" s="189"/>
      <c r="F66" s="189"/>
      <c r="G66" s="190"/>
      <c r="H66" s="191" t="s">
        <v>247</v>
      </c>
      <c r="I66" s="191"/>
      <c r="J66" s="191"/>
      <c r="K66" s="191"/>
      <c r="L66" s="191"/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30">
        <f t="shared" si="13"/>
        <v>0</v>
      </c>
      <c r="V66" s="16"/>
      <c r="W66" s="16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  <c r="LQ66" s="17"/>
      <c r="LR66" s="17"/>
      <c r="LS66" s="17"/>
      <c r="LT66" s="17"/>
      <c r="LU66" s="17"/>
      <c r="LV66" s="17"/>
      <c r="LW66" s="17"/>
      <c r="LX66" s="17"/>
      <c r="LY66" s="17"/>
      <c r="LZ66" s="17"/>
      <c r="MA66" s="17"/>
      <c r="MB66" s="17"/>
      <c r="MC66" s="17"/>
      <c r="MD66" s="17"/>
      <c r="ME66" s="17"/>
      <c r="MF66" s="17"/>
      <c r="MG66" s="17"/>
      <c r="MH66" s="17"/>
      <c r="MI66" s="17"/>
      <c r="MJ66" s="17"/>
      <c r="MK66" s="17"/>
      <c r="ML66" s="17"/>
      <c r="MM66" s="17"/>
      <c r="MN66" s="17"/>
      <c r="MO66" s="17"/>
      <c r="MP66" s="17"/>
      <c r="MQ66" s="17"/>
      <c r="MR66" s="17"/>
      <c r="MS66" s="17"/>
      <c r="MT66" s="17"/>
      <c r="MU66" s="17"/>
      <c r="MV66" s="17"/>
      <c r="MW66" s="17"/>
      <c r="MX66" s="17"/>
      <c r="MY66" s="17"/>
      <c r="MZ66" s="17"/>
      <c r="NA66" s="17"/>
      <c r="NB66" s="17"/>
      <c r="NC66" s="17"/>
      <c r="ND66" s="17"/>
      <c r="NE66" s="17"/>
      <c r="NF66" s="17"/>
      <c r="NG66" s="17"/>
      <c r="NH66" s="17"/>
      <c r="NI66" s="17"/>
      <c r="NJ66" s="17"/>
      <c r="NK66" s="17"/>
      <c r="NL66" s="17"/>
      <c r="NM66" s="17"/>
      <c r="NN66" s="17"/>
      <c r="NO66" s="17"/>
      <c r="NP66" s="17"/>
      <c r="NQ66" s="17"/>
      <c r="NR66" s="17"/>
      <c r="NS66" s="17"/>
      <c r="NT66" s="17"/>
      <c r="NU66" s="17"/>
      <c r="NV66" s="17"/>
      <c r="NW66" s="17"/>
      <c r="NX66" s="17"/>
      <c r="NY66" s="17"/>
      <c r="NZ66" s="17"/>
      <c r="OA66" s="17"/>
      <c r="OB66" s="17"/>
      <c r="OC66" s="17"/>
      <c r="OD66" s="17"/>
      <c r="OE66" s="17"/>
      <c r="OF66" s="17"/>
      <c r="OG66" s="17"/>
      <c r="OH66" s="17"/>
      <c r="OI66" s="17"/>
      <c r="OJ66" s="17"/>
      <c r="OK66" s="17"/>
      <c r="OL66" s="17"/>
      <c r="OM66" s="17"/>
      <c r="ON66" s="17"/>
      <c r="OO66" s="17"/>
      <c r="OP66" s="17"/>
      <c r="OQ66" s="17"/>
      <c r="OR66" s="17"/>
      <c r="OS66" s="17"/>
      <c r="OT66" s="17"/>
      <c r="OU66" s="17"/>
      <c r="OV66" s="17"/>
      <c r="OW66" s="17"/>
      <c r="OX66" s="17"/>
      <c r="OY66" s="17"/>
      <c r="OZ66" s="17"/>
      <c r="PA66" s="17"/>
      <c r="PB66" s="17"/>
      <c r="PC66" s="17"/>
      <c r="PD66" s="17"/>
      <c r="PE66" s="17"/>
      <c r="PF66" s="17"/>
      <c r="PG66" s="17"/>
      <c r="PH66" s="17"/>
      <c r="PI66" s="17"/>
      <c r="PJ66" s="17"/>
      <c r="PK66" s="17"/>
      <c r="PL66" s="17"/>
      <c r="PM66" s="17"/>
      <c r="PN66" s="17"/>
      <c r="PO66" s="17"/>
      <c r="PP66" s="17"/>
      <c r="PQ66" s="17"/>
      <c r="PR66" s="17"/>
      <c r="PS66" s="17"/>
      <c r="PT66" s="17"/>
      <c r="PU66" s="17"/>
      <c r="PV66" s="17"/>
      <c r="PW66" s="17"/>
      <c r="PX66" s="17"/>
      <c r="PY66" s="17"/>
      <c r="PZ66" s="17"/>
      <c r="QA66" s="17"/>
      <c r="QB66" s="17"/>
      <c r="QC66" s="17"/>
      <c r="QD66" s="17"/>
      <c r="QE66" s="17"/>
      <c r="QF66" s="17"/>
      <c r="QG66" s="17"/>
      <c r="QH66" s="17"/>
      <c r="QI66" s="17"/>
      <c r="QJ66" s="17"/>
      <c r="QK66" s="17"/>
      <c r="QL66" s="17"/>
      <c r="QM66" s="17"/>
      <c r="QN66" s="17"/>
      <c r="QO66" s="17"/>
      <c r="QP66" s="17"/>
      <c r="QQ66" s="17"/>
      <c r="QR66" s="17"/>
      <c r="QS66" s="17"/>
      <c r="QT66" s="17"/>
      <c r="QU66" s="17"/>
      <c r="QV66" s="17"/>
      <c r="QW66" s="17"/>
      <c r="QX66" s="17"/>
      <c r="QY66" s="17"/>
      <c r="QZ66" s="17"/>
      <c r="RA66" s="17"/>
      <c r="RB66" s="17"/>
      <c r="RC66" s="17"/>
      <c r="RD66" s="17"/>
      <c r="RE66" s="17"/>
      <c r="RF66" s="17"/>
      <c r="RG66" s="17"/>
      <c r="RH66" s="17"/>
      <c r="RI66" s="17"/>
      <c r="RJ66" s="17"/>
      <c r="RK66" s="17"/>
      <c r="RL66" s="17"/>
      <c r="RM66" s="17"/>
      <c r="RN66" s="17"/>
      <c r="RO66" s="17"/>
      <c r="RP66" s="17"/>
      <c r="RQ66" s="17"/>
      <c r="RR66" s="17"/>
      <c r="RS66" s="17"/>
      <c r="RT66" s="17"/>
      <c r="RU66" s="17"/>
      <c r="RV66" s="17"/>
      <c r="RW66" s="17"/>
      <c r="RX66" s="17"/>
      <c r="RY66" s="17"/>
      <c r="RZ66" s="17"/>
      <c r="SA66" s="17"/>
      <c r="SB66" s="17"/>
      <c r="SC66" s="17"/>
      <c r="SD66" s="17"/>
      <c r="SE66" s="17"/>
      <c r="SF66" s="17"/>
      <c r="SG66" s="17"/>
      <c r="SH66" s="17"/>
      <c r="SI66" s="17"/>
      <c r="SJ66" s="17"/>
      <c r="SK66" s="17"/>
      <c r="SL66" s="17"/>
      <c r="SM66" s="17"/>
      <c r="SN66" s="17"/>
      <c r="SO66" s="17"/>
      <c r="SP66" s="17"/>
      <c r="SQ66" s="17"/>
      <c r="SR66" s="17"/>
      <c r="SS66" s="17"/>
      <c r="ST66" s="17"/>
      <c r="SU66" s="17"/>
      <c r="SV66" s="17"/>
      <c r="SW66" s="17"/>
      <c r="SX66" s="17"/>
      <c r="SY66" s="17"/>
      <c r="SZ66" s="17"/>
      <c r="TA66" s="17"/>
      <c r="TB66" s="17"/>
      <c r="TC66" s="17"/>
      <c r="TD66" s="17"/>
      <c r="TE66" s="17"/>
      <c r="TF66" s="17"/>
      <c r="TG66" s="17"/>
      <c r="TH66" s="17"/>
      <c r="TI66" s="17"/>
      <c r="TJ66" s="17"/>
      <c r="TK66" s="17"/>
      <c r="TL66" s="17"/>
      <c r="TM66" s="17"/>
      <c r="TN66" s="17"/>
      <c r="TO66" s="17"/>
      <c r="TP66" s="17"/>
      <c r="TQ66" s="17"/>
      <c r="TR66" s="17"/>
      <c r="TS66" s="17"/>
      <c r="TT66" s="17"/>
      <c r="TU66" s="17"/>
      <c r="TV66" s="17"/>
      <c r="TW66" s="17"/>
      <c r="TX66" s="17"/>
      <c r="TY66" s="17"/>
      <c r="TZ66" s="17"/>
      <c r="UA66" s="17"/>
      <c r="UB66" s="17"/>
      <c r="UC66" s="17"/>
      <c r="UD66" s="17"/>
      <c r="UE66" s="17"/>
      <c r="UF66" s="17"/>
      <c r="UG66" s="17"/>
      <c r="UH66" s="17"/>
      <c r="UI66" s="17"/>
      <c r="UJ66" s="17"/>
      <c r="UK66" s="17"/>
      <c r="UL66" s="17"/>
      <c r="UM66" s="17"/>
      <c r="UN66" s="17"/>
      <c r="UO66" s="17"/>
      <c r="UP66" s="17"/>
      <c r="UQ66" s="17"/>
      <c r="UR66" s="17"/>
      <c r="US66" s="17"/>
      <c r="UT66" s="17"/>
      <c r="UU66" s="17"/>
      <c r="UV66" s="17"/>
      <c r="UW66" s="17"/>
      <c r="UX66" s="17"/>
      <c r="UY66" s="17"/>
      <c r="UZ66" s="17"/>
      <c r="VA66" s="17"/>
      <c r="VB66" s="17"/>
      <c r="VC66" s="17"/>
      <c r="VD66" s="17"/>
      <c r="VE66" s="17"/>
      <c r="VF66" s="17"/>
      <c r="VG66" s="17"/>
      <c r="VH66" s="17"/>
      <c r="VI66" s="17"/>
      <c r="VJ66" s="17"/>
      <c r="VK66" s="17"/>
      <c r="VL66" s="17"/>
      <c r="VM66" s="17"/>
      <c r="VN66" s="17"/>
      <c r="VO66" s="17"/>
      <c r="VP66" s="17"/>
      <c r="VQ66" s="17"/>
      <c r="VR66" s="17"/>
      <c r="VS66" s="17"/>
      <c r="VT66" s="17"/>
      <c r="VU66" s="17"/>
      <c r="VV66" s="17"/>
      <c r="VW66" s="17"/>
      <c r="VX66" s="17"/>
      <c r="VY66" s="17"/>
      <c r="VZ66" s="17"/>
      <c r="WA66" s="17"/>
      <c r="WB66" s="17"/>
      <c r="WC66" s="17"/>
      <c r="WD66" s="17"/>
      <c r="WE66" s="17"/>
      <c r="WF66" s="17"/>
      <c r="WG66" s="17"/>
      <c r="WH66" s="17"/>
      <c r="WI66" s="17"/>
      <c r="WJ66" s="17"/>
      <c r="WK66" s="17"/>
      <c r="WL66" s="17"/>
      <c r="WM66" s="17"/>
      <c r="WN66" s="17"/>
      <c r="WO66" s="17"/>
      <c r="WP66" s="17"/>
      <c r="WQ66" s="17"/>
      <c r="WR66" s="17"/>
      <c r="WS66" s="17"/>
      <c r="WT66" s="17"/>
      <c r="WU66" s="17"/>
      <c r="WV66" s="17"/>
      <c r="WW66" s="17"/>
      <c r="WX66" s="17"/>
      <c r="WY66" s="17"/>
      <c r="WZ66" s="17"/>
      <c r="XA66" s="17"/>
      <c r="XB66" s="17"/>
      <c r="XC66" s="17"/>
      <c r="XD66" s="17"/>
      <c r="XE66" s="17"/>
      <c r="XF66" s="17"/>
      <c r="XG66" s="17"/>
      <c r="XH66" s="17"/>
      <c r="XI66" s="17"/>
      <c r="XJ66" s="17"/>
      <c r="XK66" s="17"/>
      <c r="XL66" s="17"/>
      <c r="XM66" s="17"/>
      <c r="XN66" s="17"/>
      <c r="XO66" s="17"/>
      <c r="XP66" s="17"/>
      <c r="XQ66" s="17"/>
      <c r="XR66" s="17"/>
      <c r="XS66" s="17"/>
      <c r="XT66" s="17"/>
      <c r="XU66" s="17"/>
      <c r="XV66" s="17"/>
      <c r="XW66" s="17"/>
      <c r="XX66" s="17"/>
      <c r="XY66" s="17"/>
      <c r="XZ66" s="17"/>
      <c r="YA66" s="17"/>
      <c r="YB66" s="17"/>
      <c r="YC66" s="17"/>
      <c r="YD66" s="17"/>
      <c r="YE66" s="17"/>
      <c r="YF66" s="17"/>
      <c r="YG66" s="17"/>
      <c r="YH66" s="17"/>
      <c r="YI66" s="17"/>
      <c r="YJ66" s="17"/>
      <c r="YK66" s="17"/>
      <c r="YL66" s="17"/>
      <c r="YM66" s="17"/>
      <c r="YN66" s="17"/>
      <c r="YO66" s="17"/>
      <c r="YP66" s="17"/>
      <c r="YQ66" s="17"/>
      <c r="YR66" s="17"/>
      <c r="YS66" s="17"/>
      <c r="YT66" s="17"/>
      <c r="YU66" s="17"/>
      <c r="YV66" s="17"/>
      <c r="YW66" s="17"/>
      <c r="YX66" s="17"/>
      <c r="YY66" s="17"/>
      <c r="YZ66" s="17"/>
      <c r="ZA66" s="17"/>
      <c r="ZB66" s="17"/>
      <c r="ZC66" s="17"/>
      <c r="ZD66" s="17"/>
      <c r="ZE66" s="17"/>
      <c r="ZF66" s="17"/>
      <c r="ZG66" s="17"/>
      <c r="ZH66" s="17"/>
      <c r="ZI66" s="17"/>
      <c r="ZJ66" s="17"/>
      <c r="ZK66" s="17"/>
      <c r="ZL66" s="17"/>
      <c r="ZM66" s="17"/>
      <c r="ZN66" s="17"/>
      <c r="ZO66" s="17"/>
      <c r="ZP66" s="17"/>
      <c r="ZQ66" s="17"/>
      <c r="ZR66" s="17"/>
      <c r="ZS66" s="17"/>
      <c r="ZT66" s="17"/>
      <c r="ZU66" s="17"/>
      <c r="ZV66" s="17"/>
      <c r="ZW66" s="17"/>
      <c r="ZX66" s="17"/>
      <c r="ZY66" s="17"/>
      <c r="ZZ66" s="17"/>
      <c r="AAA66" s="17"/>
      <c r="AAB66" s="17"/>
      <c r="AAC66" s="17"/>
      <c r="AAD66" s="17"/>
      <c r="AAE66" s="17"/>
      <c r="AAF66" s="17"/>
      <c r="AAG66" s="17"/>
      <c r="AAH66" s="17"/>
      <c r="AAI66" s="17"/>
      <c r="AAJ66" s="17"/>
      <c r="AAK66" s="17"/>
      <c r="AAL66" s="17"/>
      <c r="AAM66" s="17"/>
      <c r="AAN66" s="17"/>
      <c r="AAO66" s="17"/>
      <c r="AAP66" s="17"/>
      <c r="AAQ66" s="17"/>
      <c r="AAR66" s="17"/>
      <c r="AAS66" s="17"/>
      <c r="AAT66" s="17"/>
      <c r="AAU66" s="17"/>
      <c r="AAV66" s="17"/>
      <c r="AAW66" s="17"/>
      <c r="AAX66" s="17"/>
      <c r="AAY66" s="17"/>
      <c r="AAZ66" s="17"/>
      <c r="ABA66" s="17"/>
      <c r="ABB66" s="17"/>
      <c r="ABC66" s="17"/>
      <c r="ABD66" s="17"/>
      <c r="ABE66" s="17"/>
      <c r="ABF66" s="17"/>
      <c r="ABG66" s="17"/>
      <c r="ABH66" s="17"/>
      <c r="ABI66" s="17"/>
      <c r="ABJ66" s="17"/>
      <c r="ABK66" s="17"/>
      <c r="ABL66" s="17"/>
      <c r="ABM66" s="17"/>
      <c r="ABN66" s="17"/>
      <c r="ABO66" s="17"/>
      <c r="ABP66" s="17"/>
      <c r="ABQ66" s="17"/>
      <c r="ABR66" s="17"/>
      <c r="ABS66" s="17"/>
      <c r="ABT66" s="17"/>
      <c r="ABU66" s="17"/>
      <c r="ABV66" s="17"/>
      <c r="ABW66" s="17"/>
      <c r="ABX66" s="17"/>
      <c r="ABY66" s="17"/>
      <c r="ABZ66" s="17"/>
      <c r="ACA66" s="17"/>
      <c r="ACB66" s="17"/>
      <c r="ACC66" s="17"/>
      <c r="ACD66" s="17"/>
      <c r="ACE66" s="17"/>
      <c r="ACF66" s="17"/>
      <c r="ACG66" s="17"/>
      <c r="ACH66" s="17"/>
      <c r="ACI66" s="17"/>
      <c r="ACJ66" s="17"/>
      <c r="ACK66" s="17"/>
      <c r="ACL66" s="17"/>
      <c r="ACM66" s="17"/>
      <c r="ACN66" s="17"/>
      <c r="ACO66" s="17"/>
      <c r="ACP66" s="17"/>
      <c r="ACQ66" s="17"/>
      <c r="ACR66" s="17"/>
      <c r="ACS66" s="17"/>
      <c r="ACT66" s="17"/>
      <c r="ACU66" s="17"/>
      <c r="ACV66" s="17"/>
      <c r="ACW66" s="17"/>
      <c r="ACX66" s="17"/>
      <c r="ACY66" s="17"/>
      <c r="ACZ66" s="17"/>
      <c r="ADA66" s="17"/>
      <c r="ADB66" s="17"/>
      <c r="ADC66" s="17"/>
      <c r="ADD66" s="17"/>
      <c r="ADE66" s="17"/>
      <c r="ADF66" s="17"/>
      <c r="ADG66" s="17"/>
      <c r="ADH66" s="17"/>
      <c r="ADI66" s="17"/>
      <c r="ADJ66" s="17"/>
      <c r="ADK66" s="17"/>
      <c r="ADL66" s="17"/>
      <c r="ADM66" s="17"/>
      <c r="ADN66" s="17"/>
      <c r="ADO66" s="17"/>
      <c r="ADP66" s="17"/>
      <c r="ADQ66" s="17"/>
      <c r="ADR66" s="17"/>
      <c r="ADS66" s="17"/>
      <c r="ADT66" s="17"/>
      <c r="ADU66" s="17"/>
      <c r="ADV66" s="17"/>
      <c r="ADW66" s="17"/>
      <c r="ADX66" s="17"/>
      <c r="ADY66" s="17"/>
      <c r="ADZ66" s="17"/>
      <c r="AEA66" s="17"/>
      <c r="AEB66" s="17"/>
      <c r="AEC66" s="17"/>
      <c r="AED66" s="17"/>
      <c r="AEE66" s="17"/>
      <c r="AEF66" s="17"/>
      <c r="AEG66" s="17"/>
      <c r="AEH66" s="17"/>
      <c r="AEI66" s="17"/>
      <c r="AEJ66" s="17"/>
      <c r="AEK66" s="17"/>
      <c r="AEL66" s="17"/>
      <c r="AEM66" s="17"/>
      <c r="AEN66" s="17"/>
      <c r="AEO66" s="17"/>
      <c r="AEP66" s="17"/>
      <c r="AEQ66" s="17"/>
      <c r="AER66" s="17"/>
      <c r="AES66" s="17"/>
      <c r="AET66" s="17"/>
      <c r="AEU66" s="17"/>
      <c r="AEV66" s="17"/>
      <c r="AEW66" s="17"/>
      <c r="AEX66" s="17"/>
      <c r="AEY66" s="17"/>
      <c r="AEZ66" s="17"/>
      <c r="AFA66" s="17"/>
      <c r="AFB66" s="17"/>
      <c r="AFC66" s="17"/>
      <c r="AFD66" s="17"/>
      <c r="AFE66" s="17"/>
      <c r="AFF66" s="17"/>
      <c r="AFG66" s="17"/>
      <c r="AFH66" s="17"/>
      <c r="AFI66" s="17"/>
      <c r="AFJ66" s="17"/>
      <c r="AFK66" s="17"/>
      <c r="AFL66" s="17"/>
      <c r="AFM66" s="17"/>
      <c r="AFN66" s="17"/>
      <c r="AFO66" s="17"/>
      <c r="AFP66" s="17"/>
      <c r="AFQ66" s="17"/>
      <c r="AFR66" s="17"/>
      <c r="AFS66" s="17"/>
      <c r="AFT66" s="17"/>
      <c r="AFU66" s="17"/>
      <c r="AFV66" s="17"/>
      <c r="AFW66" s="17"/>
      <c r="AFX66" s="17"/>
      <c r="AFY66" s="17"/>
      <c r="AFZ66" s="17"/>
      <c r="AGA66" s="17"/>
      <c r="AGB66" s="17"/>
      <c r="AGC66" s="17"/>
      <c r="AGD66" s="17"/>
      <c r="AGE66" s="17"/>
      <c r="AGF66" s="17"/>
      <c r="AGG66" s="17"/>
      <c r="AGH66" s="17"/>
      <c r="AGI66" s="17"/>
      <c r="AGJ66" s="17"/>
      <c r="AGK66" s="17"/>
      <c r="AGL66" s="17"/>
      <c r="AGM66" s="17"/>
      <c r="AGN66" s="17"/>
      <c r="AGO66" s="17"/>
      <c r="AGP66" s="17"/>
      <c r="AGQ66" s="17"/>
      <c r="AGR66" s="17"/>
      <c r="AGS66" s="17"/>
      <c r="AGT66" s="17"/>
      <c r="AGU66" s="17"/>
      <c r="AGV66" s="17"/>
      <c r="AGW66" s="17"/>
      <c r="AGX66" s="17"/>
      <c r="AGY66" s="17"/>
      <c r="AGZ66" s="17"/>
      <c r="AHA66" s="17"/>
      <c r="AHB66" s="17"/>
      <c r="AHC66" s="17"/>
      <c r="AHD66" s="17"/>
      <c r="AHE66" s="17"/>
      <c r="AHF66" s="17"/>
      <c r="AHG66" s="17"/>
      <c r="AHH66" s="17"/>
      <c r="AHI66" s="17"/>
      <c r="AHJ66" s="17"/>
      <c r="AHK66" s="17"/>
      <c r="AHL66" s="17"/>
      <c r="AHM66" s="17"/>
      <c r="AHN66" s="17"/>
      <c r="AHO66" s="17"/>
      <c r="AHP66" s="17"/>
      <c r="AHQ66" s="17"/>
      <c r="AHR66" s="17"/>
      <c r="AHS66" s="17"/>
      <c r="AHT66" s="17"/>
      <c r="AHU66" s="17"/>
      <c r="AHV66" s="17"/>
      <c r="AHW66" s="17"/>
      <c r="AHX66" s="17"/>
      <c r="AHY66" s="17"/>
      <c r="AHZ66" s="17"/>
      <c r="AIA66" s="17"/>
      <c r="AIB66" s="17"/>
      <c r="AIC66" s="17"/>
      <c r="AID66" s="17"/>
      <c r="AIE66" s="17"/>
      <c r="AIF66" s="17"/>
      <c r="AIG66" s="17"/>
      <c r="AIH66" s="17"/>
      <c r="AII66" s="17"/>
      <c r="AIJ66" s="17"/>
      <c r="AIK66" s="17"/>
      <c r="AIL66" s="17"/>
      <c r="AIM66" s="17"/>
      <c r="AIN66" s="17"/>
      <c r="AIO66" s="17"/>
      <c r="AIP66" s="17"/>
      <c r="AIQ66" s="17"/>
      <c r="AIR66" s="17"/>
      <c r="AIS66" s="17"/>
      <c r="AIT66" s="17"/>
      <c r="AIU66" s="17"/>
      <c r="AIV66" s="17"/>
      <c r="AIW66" s="17"/>
      <c r="AIX66" s="17"/>
      <c r="AIY66" s="17"/>
      <c r="AIZ66" s="17"/>
      <c r="AJA66" s="17"/>
      <c r="AJB66" s="17"/>
      <c r="AJC66" s="17"/>
      <c r="AJD66" s="17"/>
      <c r="AJE66" s="17"/>
      <c r="AJF66" s="17"/>
      <c r="AJG66" s="17"/>
      <c r="AJH66" s="17"/>
      <c r="AJI66" s="17"/>
      <c r="AJJ66" s="17"/>
      <c r="AJK66" s="17"/>
      <c r="AJL66" s="17"/>
      <c r="AJM66" s="17"/>
      <c r="AJN66" s="17"/>
      <c r="AJO66" s="17"/>
      <c r="AJP66" s="17"/>
      <c r="AJQ66" s="17"/>
      <c r="AJR66" s="17"/>
      <c r="AJS66" s="17"/>
      <c r="AJT66" s="17"/>
      <c r="AJU66" s="17"/>
      <c r="AJV66" s="17"/>
      <c r="AJW66" s="17"/>
      <c r="AJX66" s="17"/>
      <c r="AJY66" s="17"/>
      <c r="AJZ66" s="17"/>
      <c r="AKA66" s="17"/>
      <c r="AKB66" s="17"/>
      <c r="AKC66" s="17"/>
      <c r="AKD66" s="17"/>
      <c r="AKE66" s="17"/>
      <c r="AKF66" s="17"/>
      <c r="AKG66" s="17"/>
      <c r="AKH66" s="17"/>
      <c r="AKI66" s="17"/>
      <c r="AKJ66" s="17"/>
      <c r="AKK66" s="17"/>
      <c r="AKL66" s="17"/>
      <c r="AKM66" s="17"/>
      <c r="AKN66" s="17"/>
      <c r="AKO66" s="17"/>
      <c r="AKP66" s="17"/>
      <c r="AKQ66" s="17"/>
      <c r="AKR66" s="17"/>
      <c r="AKS66" s="17"/>
      <c r="AKT66" s="17"/>
      <c r="AKU66" s="17"/>
      <c r="AKV66" s="17"/>
      <c r="AKW66" s="17"/>
      <c r="AKX66" s="17"/>
      <c r="AKY66" s="17"/>
      <c r="AKZ66" s="17"/>
      <c r="ALA66" s="17"/>
      <c r="ALB66" s="17"/>
      <c r="ALC66" s="17"/>
      <c r="ALD66" s="17"/>
      <c r="ALE66" s="17"/>
      <c r="ALF66" s="17"/>
      <c r="ALG66" s="17"/>
      <c r="ALH66" s="17"/>
      <c r="ALI66" s="17"/>
      <c r="ALJ66" s="17"/>
      <c r="ALK66" s="17"/>
      <c r="ALL66" s="17"/>
      <c r="ALM66" s="17"/>
      <c r="ALN66" s="17"/>
      <c r="ALO66" s="17"/>
      <c r="ALP66" s="17"/>
      <c r="ALQ66" s="17"/>
      <c r="ALR66" s="17"/>
      <c r="ALS66" s="17"/>
      <c r="ALT66" s="17"/>
      <c r="ALU66" s="17"/>
      <c r="ALV66" s="17"/>
      <c r="ALW66" s="17"/>
      <c r="ALX66" s="17"/>
      <c r="ALY66" s="17"/>
      <c r="ALZ66" s="17"/>
      <c r="AMA66" s="17"/>
      <c r="AMB66" s="17"/>
      <c r="AMC66" s="17"/>
      <c r="AMD66" s="17"/>
      <c r="AME66" s="17"/>
      <c r="AMF66" s="17"/>
      <c r="AMG66" s="17"/>
      <c r="AMH66" s="17"/>
      <c r="AMI66" s="17"/>
      <c r="AMJ66" s="17"/>
      <c r="AMK66" s="17"/>
      <c r="AML66" s="17"/>
      <c r="AMM66" s="17"/>
      <c r="AMN66" s="17"/>
      <c r="AMO66" s="17"/>
    </row>
    <row r="67" spans="1:1029" ht="17.25" customHeight="1">
      <c r="A67" s="189"/>
      <c r="B67" s="189"/>
      <c r="C67" s="189"/>
      <c r="D67" s="189"/>
      <c r="E67" s="189"/>
      <c r="F67" s="189"/>
      <c r="G67" s="190"/>
      <c r="H67" s="187" t="s">
        <v>121</v>
      </c>
      <c r="I67" s="187"/>
      <c r="J67" s="187"/>
      <c r="K67" s="187"/>
      <c r="L67" s="187"/>
      <c r="M67" s="160">
        <v>0</v>
      </c>
      <c r="N67" s="160">
        <v>2</v>
      </c>
      <c r="O67" s="160">
        <v>0</v>
      </c>
      <c r="P67" s="160">
        <v>3</v>
      </c>
      <c r="Q67" s="160">
        <v>0</v>
      </c>
      <c r="R67" s="160">
        <v>1</v>
      </c>
      <c r="S67" s="65">
        <v>1</v>
      </c>
      <c r="T67" s="65">
        <v>3</v>
      </c>
      <c r="U67" s="30">
        <f t="shared" si="13"/>
        <v>10</v>
      </c>
      <c r="V67" s="16"/>
      <c r="W67" s="16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  <c r="IZ67" s="17"/>
      <c r="JA67" s="17"/>
      <c r="JB67" s="17"/>
      <c r="JC67" s="17"/>
      <c r="JD67" s="17"/>
      <c r="JE67" s="17"/>
      <c r="JF67" s="17"/>
      <c r="JG67" s="17"/>
      <c r="JH67" s="17"/>
      <c r="JI67" s="17"/>
      <c r="JJ67" s="17"/>
      <c r="JK67" s="17"/>
      <c r="JL67" s="17"/>
      <c r="JM67" s="17"/>
      <c r="JN67" s="17"/>
      <c r="JO67" s="17"/>
      <c r="JP67" s="17"/>
      <c r="JQ67" s="17"/>
      <c r="JR67" s="17"/>
      <c r="JS67" s="17"/>
      <c r="JT67" s="17"/>
      <c r="JU67" s="17"/>
      <c r="JV67" s="17"/>
      <c r="JW67" s="17"/>
      <c r="JX67" s="17"/>
      <c r="JY67" s="17"/>
      <c r="JZ67" s="17"/>
      <c r="KA67" s="17"/>
      <c r="KB67" s="17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  <c r="LO67" s="17"/>
      <c r="LP67" s="17"/>
      <c r="LQ67" s="17"/>
      <c r="LR67" s="17"/>
      <c r="LS67" s="17"/>
      <c r="LT67" s="17"/>
      <c r="LU67" s="17"/>
      <c r="LV67" s="17"/>
      <c r="LW67" s="17"/>
      <c r="LX67" s="17"/>
      <c r="LY67" s="17"/>
      <c r="LZ67" s="17"/>
      <c r="MA67" s="17"/>
      <c r="MB67" s="17"/>
      <c r="MC67" s="17"/>
      <c r="MD67" s="17"/>
      <c r="ME67" s="17"/>
      <c r="MF67" s="17"/>
      <c r="MG67" s="17"/>
      <c r="MH67" s="17"/>
      <c r="MI67" s="17"/>
      <c r="MJ67" s="17"/>
      <c r="MK67" s="17"/>
      <c r="ML67" s="17"/>
      <c r="MM67" s="17"/>
      <c r="MN67" s="17"/>
      <c r="MO67" s="17"/>
      <c r="MP67" s="17"/>
      <c r="MQ67" s="17"/>
      <c r="MR67" s="17"/>
      <c r="MS67" s="17"/>
      <c r="MT67" s="17"/>
      <c r="MU67" s="17"/>
      <c r="MV67" s="17"/>
      <c r="MW67" s="17"/>
      <c r="MX67" s="17"/>
      <c r="MY67" s="17"/>
      <c r="MZ67" s="17"/>
      <c r="NA67" s="17"/>
      <c r="NB67" s="17"/>
      <c r="NC67" s="17"/>
      <c r="ND67" s="17"/>
      <c r="NE67" s="17"/>
      <c r="NF67" s="17"/>
      <c r="NG67" s="17"/>
      <c r="NH67" s="17"/>
      <c r="NI67" s="17"/>
      <c r="NJ67" s="17"/>
      <c r="NK67" s="17"/>
      <c r="NL67" s="17"/>
      <c r="NM67" s="17"/>
      <c r="NN67" s="17"/>
      <c r="NO67" s="17"/>
      <c r="NP67" s="17"/>
      <c r="NQ67" s="17"/>
      <c r="NR67" s="17"/>
      <c r="NS67" s="17"/>
      <c r="NT67" s="17"/>
      <c r="NU67" s="17"/>
      <c r="NV67" s="17"/>
      <c r="NW67" s="17"/>
      <c r="NX67" s="17"/>
      <c r="NY67" s="17"/>
      <c r="NZ67" s="17"/>
      <c r="OA67" s="17"/>
      <c r="OB67" s="17"/>
      <c r="OC67" s="17"/>
      <c r="OD67" s="17"/>
      <c r="OE67" s="17"/>
      <c r="OF67" s="17"/>
      <c r="OG67" s="17"/>
      <c r="OH67" s="17"/>
      <c r="OI67" s="17"/>
      <c r="OJ67" s="17"/>
      <c r="OK67" s="17"/>
      <c r="OL67" s="17"/>
      <c r="OM67" s="17"/>
      <c r="ON67" s="17"/>
      <c r="OO67" s="17"/>
      <c r="OP67" s="17"/>
      <c r="OQ67" s="17"/>
      <c r="OR67" s="17"/>
      <c r="OS67" s="17"/>
      <c r="OT67" s="17"/>
      <c r="OU67" s="17"/>
      <c r="OV67" s="17"/>
      <c r="OW67" s="17"/>
      <c r="OX67" s="17"/>
      <c r="OY67" s="17"/>
      <c r="OZ67" s="17"/>
      <c r="PA67" s="17"/>
      <c r="PB67" s="17"/>
      <c r="PC67" s="17"/>
      <c r="PD67" s="17"/>
      <c r="PE67" s="17"/>
      <c r="PF67" s="17"/>
      <c r="PG67" s="17"/>
      <c r="PH67" s="17"/>
      <c r="PI67" s="17"/>
      <c r="PJ67" s="17"/>
      <c r="PK67" s="17"/>
      <c r="PL67" s="17"/>
      <c r="PM67" s="17"/>
      <c r="PN67" s="17"/>
      <c r="PO67" s="17"/>
      <c r="PP67" s="17"/>
      <c r="PQ67" s="17"/>
      <c r="PR67" s="17"/>
      <c r="PS67" s="17"/>
      <c r="PT67" s="17"/>
      <c r="PU67" s="17"/>
      <c r="PV67" s="17"/>
      <c r="PW67" s="17"/>
      <c r="PX67" s="17"/>
      <c r="PY67" s="17"/>
      <c r="PZ67" s="17"/>
      <c r="QA67" s="17"/>
      <c r="QB67" s="17"/>
      <c r="QC67" s="17"/>
      <c r="QD67" s="17"/>
      <c r="QE67" s="17"/>
      <c r="QF67" s="17"/>
      <c r="QG67" s="17"/>
      <c r="QH67" s="17"/>
      <c r="QI67" s="17"/>
      <c r="QJ67" s="17"/>
      <c r="QK67" s="17"/>
      <c r="QL67" s="17"/>
      <c r="QM67" s="17"/>
      <c r="QN67" s="17"/>
      <c r="QO67" s="17"/>
      <c r="QP67" s="17"/>
      <c r="QQ67" s="17"/>
      <c r="QR67" s="17"/>
      <c r="QS67" s="17"/>
      <c r="QT67" s="17"/>
      <c r="QU67" s="17"/>
      <c r="QV67" s="17"/>
      <c r="QW67" s="17"/>
      <c r="QX67" s="17"/>
      <c r="QY67" s="17"/>
      <c r="QZ67" s="17"/>
      <c r="RA67" s="17"/>
      <c r="RB67" s="17"/>
      <c r="RC67" s="17"/>
      <c r="RD67" s="17"/>
      <c r="RE67" s="17"/>
      <c r="RF67" s="17"/>
      <c r="RG67" s="17"/>
      <c r="RH67" s="17"/>
      <c r="RI67" s="17"/>
      <c r="RJ67" s="17"/>
      <c r="RK67" s="17"/>
      <c r="RL67" s="17"/>
      <c r="RM67" s="17"/>
      <c r="RN67" s="17"/>
      <c r="RO67" s="17"/>
      <c r="RP67" s="17"/>
      <c r="RQ67" s="17"/>
      <c r="RR67" s="17"/>
      <c r="RS67" s="17"/>
      <c r="RT67" s="17"/>
      <c r="RU67" s="17"/>
      <c r="RV67" s="17"/>
      <c r="RW67" s="17"/>
      <c r="RX67" s="17"/>
      <c r="RY67" s="17"/>
      <c r="RZ67" s="17"/>
      <c r="SA67" s="17"/>
      <c r="SB67" s="17"/>
      <c r="SC67" s="17"/>
      <c r="SD67" s="17"/>
      <c r="SE67" s="17"/>
      <c r="SF67" s="17"/>
      <c r="SG67" s="17"/>
      <c r="SH67" s="17"/>
      <c r="SI67" s="17"/>
      <c r="SJ67" s="17"/>
      <c r="SK67" s="17"/>
      <c r="SL67" s="17"/>
      <c r="SM67" s="17"/>
      <c r="SN67" s="17"/>
      <c r="SO67" s="17"/>
      <c r="SP67" s="17"/>
      <c r="SQ67" s="17"/>
      <c r="SR67" s="17"/>
      <c r="SS67" s="17"/>
      <c r="ST67" s="17"/>
      <c r="SU67" s="17"/>
      <c r="SV67" s="17"/>
      <c r="SW67" s="17"/>
      <c r="SX67" s="17"/>
      <c r="SY67" s="17"/>
      <c r="SZ67" s="17"/>
      <c r="TA67" s="17"/>
      <c r="TB67" s="17"/>
      <c r="TC67" s="17"/>
      <c r="TD67" s="17"/>
      <c r="TE67" s="17"/>
      <c r="TF67" s="17"/>
      <c r="TG67" s="17"/>
      <c r="TH67" s="17"/>
      <c r="TI67" s="17"/>
      <c r="TJ67" s="17"/>
      <c r="TK67" s="17"/>
      <c r="TL67" s="17"/>
      <c r="TM67" s="17"/>
      <c r="TN67" s="17"/>
      <c r="TO67" s="17"/>
      <c r="TP67" s="17"/>
      <c r="TQ67" s="17"/>
      <c r="TR67" s="17"/>
      <c r="TS67" s="17"/>
      <c r="TT67" s="17"/>
      <c r="TU67" s="17"/>
      <c r="TV67" s="17"/>
      <c r="TW67" s="17"/>
      <c r="TX67" s="17"/>
      <c r="TY67" s="17"/>
      <c r="TZ67" s="17"/>
      <c r="UA67" s="17"/>
      <c r="UB67" s="17"/>
      <c r="UC67" s="17"/>
      <c r="UD67" s="17"/>
      <c r="UE67" s="17"/>
      <c r="UF67" s="17"/>
      <c r="UG67" s="17"/>
      <c r="UH67" s="17"/>
      <c r="UI67" s="17"/>
      <c r="UJ67" s="17"/>
      <c r="UK67" s="17"/>
      <c r="UL67" s="17"/>
      <c r="UM67" s="17"/>
      <c r="UN67" s="17"/>
      <c r="UO67" s="17"/>
      <c r="UP67" s="17"/>
      <c r="UQ67" s="17"/>
      <c r="UR67" s="17"/>
      <c r="US67" s="17"/>
      <c r="UT67" s="17"/>
      <c r="UU67" s="17"/>
      <c r="UV67" s="17"/>
      <c r="UW67" s="17"/>
      <c r="UX67" s="17"/>
      <c r="UY67" s="17"/>
      <c r="UZ67" s="17"/>
      <c r="VA67" s="17"/>
      <c r="VB67" s="17"/>
      <c r="VC67" s="17"/>
      <c r="VD67" s="17"/>
      <c r="VE67" s="17"/>
      <c r="VF67" s="17"/>
      <c r="VG67" s="17"/>
      <c r="VH67" s="17"/>
      <c r="VI67" s="17"/>
      <c r="VJ67" s="17"/>
      <c r="VK67" s="17"/>
      <c r="VL67" s="17"/>
      <c r="VM67" s="17"/>
      <c r="VN67" s="17"/>
      <c r="VO67" s="17"/>
      <c r="VP67" s="17"/>
      <c r="VQ67" s="17"/>
      <c r="VR67" s="17"/>
      <c r="VS67" s="17"/>
      <c r="VT67" s="17"/>
      <c r="VU67" s="17"/>
      <c r="VV67" s="17"/>
      <c r="VW67" s="17"/>
      <c r="VX67" s="17"/>
      <c r="VY67" s="17"/>
      <c r="VZ67" s="17"/>
      <c r="WA67" s="17"/>
      <c r="WB67" s="17"/>
      <c r="WC67" s="17"/>
      <c r="WD67" s="17"/>
      <c r="WE67" s="17"/>
      <c r="WF67" s="17"/>
      <c r="WG67" s="17"/>
      <c r="WH67" s="17"/>
      <c r="WI67" s="17"/>
      <c r="WJ67" s="17"/>
      <c r="WK67" s="17"/>
      <c r="WL67" s="17"/>
      <c r="WM67" s="17"/>
      <c r="WN67" s="17"/>
      <c r="WO67" s="17"/>
      <c r="WP67" s="17"/>
      <c r="WQ67" s="17"/>
      <c r="WR67" s="17"/>
      <c r="WS67" s="17"/>
      <c r="WT67" s="17"/>
      <c r="WU67" s="17"/>
      <c r="WV67" s="17"/>
      <c r="WW67" s="17"/>
      <c r="WX67" s="17"/>
      <c r="WY67" s="17"/>
      <c r="WZ67" s="17"/>
      <c r="XA67" s="17"/>
      <c r="XB67" s="17"/>
      <c r="XC67" s="17"/>
      <c r="XD67" s="17"/>
      <c r="XE67" s="17"/>
      <c r="XF67" s="17"/>
      <c r="XG67" s="17"/>
      <c r="XH67" s="17"/>
      <c r="XI67" s="17"/>
      <c r="XJ67" s="17"/>
      <c r="XK67" s="17"/>
      <c r="XL67" s="17"/>
      <c r="XM67" s="17"/>
      <c r="XN67" s="17"/>
      <c r="XO67" s="17"/>
      <c r="XP67" s="17"/>
      <c r="XQ67" s="17"/>
      <c r="XR67" s="17"/>
      <c r="XS67" s="17"/>
      <c r="XT67" s="17"/>
      <c r="XU67" s="17"/>
      <c r="XV67" s="17"/>
      <c r="XW67" s="17"/>
      <c r="XX67" s="17"/>
      <c r="XY67" s="17"/>
      <c r="XZ67" s="17"/>
      <c r="YA67" s="17"/>
      <c r="YB67" s="17"/>
      <c r="YC67" s="17"/>
      <c r="YD67" s="17"/>
      <c r="YE67" s="17"/>
      <c r="YF67" s="17"/>
      <c r="YG67" s="17"/>
      <c r="YH67" s="17"/>
      <c r="YI67" s="17"/>
      <c r="YJ67" s="17"/>
      <c r="YK67" s="17"/>
      <c r="YL67" s="17"/>
      <c r="YM67" s="17"/>
      <c r="YN67" s="17"/>
      <c r="YO67" s="17"/>
      <c r="YP67" s="17"/>
      <c r="YQ67" s="17"/>
      <c r="YR67" s="17"/>
      <c r="YS67" s="17"/>
      <c r="YT67" s="17"/>
      <c r="YU67" s="17"/>
      <c r="YV67" s="17"/>
      <c r="YW67" s="17"/>
      <c r="YX67" s="17"/>
      <c r="YY67" s="17"/>
      <c r="YZ67" s="17"/>
      <c r="ZA67" s="17"/>
      <c r="ZB67" s="17"/>
      <c r="ZC67" s="17"/>
      <c r="ZD67" s="17"/>
      <c r="ZE67" s="17"/>
      <c r="ZF67" s="17"/>
      <c r="ZG67" s="17"/>
      <c r="ZH67" s="17"/>
      <c r="ZI67" s="17"/>
      <c r="ZJ67" s="17"/>
      <c r="ZK67" s="17"/>
      <c r="ZL67" s="17"/>
      <c r="ZM67" s="17"/>
      <c r="ZN67" s="17"/>
      <c r="ZO67" s="17"/>
      <c r="ZP67" s="17"/>
      <c r="ZQ67" s="17"/>
      <c r="ZR67" s="17"/>
      <c r="ZS67" s="17"/>
      <c r="ZT67" s="17"/>
      <c r="ZU67" s="17"/>
      <c r="ZV67" s="17"/>
      <c r="ZW67" s="17"/>
      <c r="ZX67" s="17"/>
      <c r="ZY67" s="17"/>
      <c r="ZZ67" s="17"/>
      <c r="AAA67" s="17"/>
      <c r="AAB67" s="17"/>
      <c r="AAC67" s="17"/>
      <c r="AAD67" s="17"/>
      <c r="AAE67" s="17"/>
      <c r="AAF67" s="17"/>
      <c r="AAG67" s="17"/>
      <c r="AAH67" s="17"/>
      <c r="AAI67" s="17"/>
      <c r="AAJ67" s="17"/>
      <c r="AAK67" s="17"/>
      <c r="AAL67" s="17"/>
      <c r="AAM67" s="17"/>
      <c r="AAN67" s="17"/>
      <c r="AAO67" s="17"/>
      <c r="AAP67" s="17"/>
      <c r="AAQ67" s="17"/>
      <c r="AAR67" s="17"/>
      <c r="AAS67" s="17"/>
      <c r="AAT67" s="17"/>
      <c r="AAU67" s="17"/>
      <c r="AAV67" s="17"/>
      <c r="AAW67" s="17"/>
      <c r="AAX67" s="17"/>
      <c r="AAY67" s="17"/>
      <c r="AAZ67" s="17"/>
      <c r="ABA67" s="17"/>
      <c r="ABB67" s="17"/>
      <c r="ABC67" s="17"/>
      <c r="ABD67" s="17"/>
      <c r="ABE67" s="17"/>
      <c r="ABF67" s="17"/>
      <c r="ABG67" s="17"/>
      <c r="ABH67" s="17"/>
      <c r="ABI67" s="17"/>
      <c r="ABJ67" s="17"/>
      <c r="ABK67" s="17"/>
      <c r="ABL67" s="17"/>
      <c r="ABM67" s="17"/>
      <c r="ABN67" s="17"/>
      <c r="ABO67" s="17"/>
      <c r="ABP67" s="17"/>
      <c r="ABQ67" s="17"/>
      <c r="ABR67" s="17"/>
      <c r="ABS67" s="17"/>
      <c r="ABT67" s="17"/>
      <c r="ABU67" s="17"/>
      <c r="ABV67" s="17"/>
      <c r="ABW67" s="17"/>
      <c r="ABX67" s="17"/>
      <c r="ABY67" s="17"/>
      <c r="ABZ67" s="17"/>
      <c r="ACA67" s="17"/>
      <c r="ACB67" s="17"/>
      <c r="ACC67" s="17"/>
      <c r="ACD67" s="17"/>
      <c r="ACE67" s="17"/>
      <c r="ACF67" s="17"/>
      <c r="ACG67" s="17"/>
      <c r="ACH67" s="17"/>
      <c r="ACI67" s="17"/>
      <c r="ACJ67" s="17"/>
      <c r="ACK67" s="17"/>
      <c r="ACL67" s="17"/>
      <c r="ACM67" s="17"/>
      <c r="ACN67" s="17"/>
      <c r="ACO67" s="17"/>
      <c r="ACP67" s="17"/>
      <c r="ACQ67" s="17"/>
      <c r="ACR67" s="17"/>
      <c r="ACS67" s="17"/>
      <c r="ACT67" s="17"/>
      <c r="ACU67" s="17"/>
      <c r="ACV67" s="17"/>
      <c r="ACW67" s="17"/>
      <c r="ACX67" s="17"/>
      <c r="ACY67" s="17"/>
      <c r="ACZ67" s="17"/>
      <c r="ADA67" s="17"/>
      <c r="ADB67" s="17"/>
      <c r="ADC67" s="17"/>
      <c r="ADD67" s="17"/>
      <c r="ADE67" s="17"/>
      <c r="ADF67" s="17"/>
      <c r="ADG67" s="17"/>
      <c r="ADH67" s="17"/>
      <c r="ADI67" s="17"/>
      <c r="ADJ67" s="17"/>
      <c r="ADK67" s="17"/>
      <c r="ADL67" s="17"/>
      <c r="ADM67" s="17"/>
      <c r="ADN67" s="17"/>
      <c r="ADO67" s="17"/>
      <c r="ADP67" s="17"/>
      <c r="ADQ67" s="17"/>
      <c r="ADR67" s="17"/>
      <c r="ADS67" s="17"/>
      <c r="ADT67" s="17"/>
      <c r="ADU67" s="17"/>
      <c r="ADV67" s="17"/>
      <c r="ADW67" s="17"/>
      <c r="ADX67" s="17"/>
      <c r="ADY67" s="17"/>
      <c r="ADZ67" s="17"/>
      <c r="AEA67" s="17"/>
      <c r="AEB67" s="17"/>
      <c r="AEC67" s="17"/>
      <c r="AED67" s="17"/>
      <c r="AEE67" s="17"/>
      <c r="AEF67" s="17"/>
      <c r="AEG67" s="17"/>
      <c r="AEH67" s="17"/>
      <c r="AEI67" s="17"/>
      <c r="AEJ67" s="17"/>
      <c r="AEK67" s="17"/>
      <c r="AEL67" s="17"/>
      <c r="AEM67" s="17"/>
      <c r="AEN67" s="17"/>
      <c r="AEO67" s="17"/>
      <c r="AEP67" s="17"/>
      <c r="AEQ67" s="17"/>
      <c r="AER67" s="17"/>
      <c r="AES67" s="17"/>
      <c r="AET67" s="17"/>
      <c r="AEU67" s="17"/>
      <c r="AEV67" s="17"/>
      <c r="AEW67" s="17"/>
      <c r="AEX67" s="17"/>
      <c r="AEY67" s="17"/>
      <c r="AEZ67" s="17"/>
      <c r="AFA67" s="17"/>
      <c r="AFB67" s="17"/>
      <c r="AFC67" s="17"/>
      <c r="AFD67" s="17"/>
      <c r="AFE67" s="17"/>
      <c r="AFF67" s="17"/>
      <c r="AFG67" s="17"/>
      <c r="AFH67" s="17"/>
      <c r="AFI67" s="17"/>
      <c r="AFJ67" s="17"/>
      <c r="AFK67" s="17"/>
      <c r="AFL67" s="17"/>
      <c r="AFM67" s="17"/>
      <c r="AFN67" s="17"/>
      <c r="AFO67" s="17"/>
      <c r="AFP67" s="17"/>
      <c r="AFQ67" s="17"/>
      <c r="AFR67" s="17"/>
      <c r="AFS67" s="17"/>
      <c r="AFT67" s="17"/>
      <c r="AFU67" s="17"/>
      <c r="AFV67" s="17"/>
      <c r="AFW67" s="17"/>
      <c r="AFX67" s="17"/>
      <c r="AFY67" s="17"/>
      <c r="AFZ67" s="17"/>
      <c r="AGA67" s="17"/>
      <c r="AGB67" s="17"/>
      <c r="AGC67" s="17"/>
      <c r="AGD67" s="17"/>
      <c r="AGE67" s="17"/>
      <c r="AGF67" s="17"/>
      <c r="AGG67" s="17"/>
      <c r="AGH67" s="17"/>
      <c r="AGI67" s="17"/>
      <c r="AGJ67" s="17"/>
      <c r="AGK67" s="17"/>
      <c r="AGL67" s="17"/>
      <c r="AGM67" s="17"/>
      <c r="AGN67" s="17"/>
      <c r="AGO67" s="17"/>
      <c r="AGP67" s="17"/>
      <c r="AGQ67" s="17"/>
      <c r="AGR67" s="17"/>
      <c r="AGS67" s="17"/>
      <c r="AGT67" s="17"/>
      <c r="AGU67" s="17"/>
      <c r="AGV67" s="17"/>
      <c r="AGW67" s="17"/>
      <c r="AGX67" s="17"/>
      <c r="AGY67" s="17"/>
      <c r="AGZ67" s="17"/>
      <c r="AHA67" s="17"/>
      <c r="AHB67" s="17"/>
      <c r="AHC67" s="17"/>
      <c r="AHD67" s="17"/>
      <c r="AHE67" s="17"/>
      <c r="AHF67" s="17"/>
      <c r="AHG67" s="17"/>
      <c r="AHH67" s="17"/>
      <c r="AHI67" s="17"/>
      <c r="AHJ67" s="17"/>
      <c r="AHK67" s="17"/>
      <c r="AHL67" s="17"/>
      <c r="AHM67" s="17"/>
      <c r="AHN67" s="17"/>
      <c r="AHO67" s="17"/>
      <c r="AHP67" s="17"/>
      <c r="AHQ67" s="17"/>
      <c r="AHR67" s="17"/>
      <c r="AHS67" s="17"/>
      <c r="AHT67" s="17"/>
      <c r="AHU67" s="17"/>
      <c r="AHV67" s="17"/>
      <c r="AHW67" s="17"/>
      <c r="AHX67" s="17"/>
      <c r="AHY67" s="17"/>
      <c r="AHZ67" s="17"/>
      <c r="AIA67" s="17"/>
      <c r="AIB67" s="17"/>
      <c r="AIC67" s="17"/>
      <c r="AID67" s="17"/>
      <c r="AIE67" s="17"/>
      <c r="AIF67" s="17"/>
      <c r="AIG67" s="17"/>
      <c r="AIH67" s="17"/>
      <c r="AII67" s="17"/>
      <c r="AIJ67" s="17"/>
      <c r="AIK67" s="17"/>
      <c r="AIL67" s="17"/>
      <c r="AIM67" s="17"/>
      <c r="AIN67" s="17"/>
      <c r="AIO67" s="17"/>
      <c r="AIP67" s="17"/>
      <c r="AIQ67" s="17"/>
      <c r="AIR67" s="17"/>
      <c r="AIS67" s="17"/>
      <c r="AIT67" s="17"/>
      <c r="AIU67" s="17"/>
      <c r="AIV67" s="17"/>
      <c r="AIW67" s="17"/>
      <c r="AIX67" s="17"/>
      <c r="AIY67" s="17"/>
      <c r="AIZ67" s="17"/>
      <c r="AJA67" s="17"/>
      <c r="AJB67" s="17"/>
      <c r="AJC67" s="17"/>
      <c r="AJD67" s="17"/>
      <c r="AJE67" s="17"/>
      <c r="AJF67" s="17"/>
      <c r="AJG67" s="17"/>
      <c r="AJH67" s="17"/>
      <c r="AJI67" s="17"/>
      <c r="AJJ67" s="17"/>
      <c r="AJK67" s="17"/>
      <c r="AJL67" s="17"/>
      <c r="AJM67" s="17"/>
      <c r="AJN67" s="17"/>
      <c r="AJO67" s="17"/>
      <c r="AJP67" s="17"/>
      <c r="AJQ67" s="17"/>
      <c r="AJR67" s="17"/>
      <c r="AJS67" s="17"/>
      <c r="AJT67" s="17"/>
      <c r="AJU67" s="17"/>
      <c r="AJV67" s="17"/>
      <c r="AJW67" s="17"/>
      <c r="AJX67" s="17"/>
      <c r="AJY67" s="17"/>
      <c r="AJZ67" s="17"/>
      <c r="AKA67" s="17"/>
      <c r="AKB67" s="17"/>
      <c r="AKC67" s="17"/>
      <c r="AKD67" s="17"/>
      <c r="AKE67" s="17"/>
      <c r="AKF67" s="17"/>
      <c r="AKG67" s="17"/>
      <c r="AKH67" s="17"/>
      <c r="AKI67" s="17"/>
      <c r="AKJ67" s="17"/>
      <c r="AKK67" s="17"/>
      <c r="AKL67" s="17"/>
      <c r="AKM67" s="17"/>
      <c r="AKN67" s="17"/>
      <c r="AKO67" s="17"/>
      <c r="AKP67" s="17"/>
      <c r="AKQ67" s="17"/>
      <c r="AKR67" s="17"/>
      <c r="AKS67" s="17"/>
      <c r="AKT67" s="17"/>
      <c r="AKU67" s="17"/>
      <c r="AKV67" s="17"/>
      <c r="AKW67" s="17"/>
      <c r="AKX67" s="17"/>
      <c r="AKY67" s="17"/>
      <c r="AKZ67" s="17"/>
      <c r="ALA67" s="17"/>
      <c r="ALB67" s="17"/>
      <c r="ALC67" s="17"/>
      <c r="ALD67" s="17"/>
      <c r="ALE67" s="17"/>
      <c r="ALF67" s="17"/>
      <c r="ALG67" s="17"/>
      <c r="ALH67" s="17"/>
      <c r="ALI67" s="17"/>
      <c r="ALJ67" s="17"/>
      <c r="ALK67" s="17"/>
      <c r="ALL67" s="17"/>
      <c r="ALM67" s="17"/>
      <c r="ALN67" s="17"/>
      <c r="ALO67" s="17"/>
      <c r="ALP67" s="17"/>
      <c r="ALQ67" s="17"/>
      <c r="ALR67" s="17"/>
      <c r="ALS67" s="17"/>
      <c r="ALT67" s="17"/>
      <c r="ALU67" s="17"/>
      <c r="ALV67" s="17"/>
      <c r="ALW67" s="17"/>
      <c r="ALX67" s="17"/>
      <c r="ALY67" s="17"/>
      <c r="ALZ67" s="17"/>
      <c r="AMA67" s="17"/>
      <c r="AMB67" s="17"/>
      <c r="AMC67" s="17"/>
      <c r="AMD67" s="17"/>
      <c r="AME67" s="17"/>
      <c r="AMF67" s="17"/>
      <c r="AMG67" s="17"/>
      <c r="AMH67" s="17"/>
      <c r="AMI67" s="17"/>
      <c r="AMJ67" s="17"/>
      <c r="AMK67" s="17"/>
      <c r="AML67" s="17"/>
      <c r="AMM67" s="17"/>
      <c r="AMN67" s="17"/>
      <c r="AMO67" s="17"/>
    </row>
    <row r="68" spans="1:1029" ht="17.25" customHeight="1">
      <c r="A68" s="189"/>
      <c r="B68" s="189"/>
      <c r="C68" s="189"/>
      <c r="D68" s="189"/>
      <c r="E68" s="189"/>
      <c r="F68" s="189"/>
      <c r="G68" s="190"/>
      <c r="H68" s="187" t="s">
        <v>248</v>
      </c>
      <c r="I68" s="187"/>
      <c r="J68" s="187"/>
      <c r="K68" s="187"/>
      <c r="L68" s="187"/>
      <c r="M68" s="160">
        <v>1</v>
      </c>
      <c r="N68" s="160">
        <v>3</v>
      </c>
      <c r="O68" s="160">
        <v>1</v>
      </c>
      <c r="P68" s="160">
        <v>2</v>
      </c>
      <c r="Q68" s="160">
        <v>2</v>
      </c>
      <c r="R68" s="160">
        <v>1</v>
      </c>
      <c r="S68" s="65">
        <v>5</v>
      </c>
      <c r="T68" s="65">
        <v>3</v>
      </c>
      <c r="U68" s="30">
        <f t="shared" si="13"/>
        <v>18</v>
      </c>
      <c r="V68" s="16"/>
      <c r="W68" s="16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17"/>
      <c r="JP68" s="17"/>
      <c r="JQ68" s="17"/>
      <c r="JR68" s="17"/>
      <c r="JS68" s="17"/>
      <c r="JT68" s="17"/>
      <c r="JU68" s="17"/>
      <c r="JV68" s="17"/>
      <c r="JW68" s="17"/>
      <c r="JX68" s="17"/>
      <c r="JY68" s="17"/>
      <c r="JZ68" s="17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  <c r="LO68" s="17"/>
      <c r="LP68" s="17"/>
      <c r="LQ68" s="17"/>
      <c r="LR68" s="17"/>
      <c r="LS68" s="17"/>
      <c r="LT68" s="17"/>
      <c r="LU68" s="17"/>
      <c r="LV68" s="17"/>
      <c r="LW68" s="17"/>
      <c r="LX68" s="17"/>
      <c r="LY68" s="17"/>
      <c r="LZ68" s="17"/>
      <c r="MA68" s="17"/>
      <c r="MB68" s="17"/>
      <c r="MC68" s="17"/>
      <c r="MD68" s="17"/>
      <c r="ME68" s="17"/>
      <c r="MF68" s="17"/>
      <c r="MG68" s="17"/>
      <c r="MH68" s="17"/>
      <c r="MI68" s="17"/>
      <c r="MJ68" s="17"/>
      <c r="MK68" s="17"/>
      <c r="ML68" s="17"/>
      <c r="MM68" s="17"/>
      <c r="MN68" s="17"/>
      <c r="MO68" s="17"/>
      <c r="MP68" s="17"/>
      <c r="MQ68" s="17"/>
      <c r="MR68" s="17"/>
      <c r="MS68" s="17"/>
      <c r="MT68" s="17"/>
      <c r="MU68" s="17"/>
      <c r="MV68" s="17"/>
      <c r="MW68" s="17"/>
      <c r="MX68" s="17"/>
      <c r="MY68" s="17"/>
      <c r="MZ68" s="17"/>
      <c r="NA68" s="17"/>
      <c r="NB68" s="17"/>
      <c r="NC68" s="17"/>
      <c r="ND68" s="17"/>
      <c r="NE68" s="17"/>
      <c r="NF68" s="17"/>
      <c r="NG68" s="17"/>
      <c r="NH68" s="17"/>
      <c r="NI68" s="17"/>
      <c r="NJ68" s="17"/>
      <c r="NK68" s="17"/>
      <c r="NL68" s="17"/>
      <c r="NM68" s="17"/>
      <c r="NN68" s="17"/>
      <c r="NO68" s="17"/>
      <c r="NP68" s="17"/>
      <c r="NQ68" s="17"/>
      <c r="NR68" s="17"/>
      <c r="NS68" s="17"/>
      <c r="NT68" s="17"/>
      <c r="NU68" s="17"/>
      <c r="NV68" s="17"/>
      <c r="NW68" s="17"/>
      <c r="NX68" s="17"/>
      <c r="NY68" s="17"/>
      <c r="NZ68" s="17"/>
      <c r="OA68" s="17"/>
      <c r="OB68" s="17"/>
      <c r="OC68" s="17"/>
      <c r="OD68" s="17"/>
      <c r="OE68" s="17"/>
      <c r="OF68" s="17"/>
      <c r="OG68" s="17"/>
      <c r="OH68" s="17"/>
      <c r="OI68" s="17"/>
      <c r="OJ68" s="17"/>
      <c r="OK68" s="17"/>
      <c r="OL68" s="17"/>
      <c r="OM68" s="17"/>
      <c r="ON68" s="17"/>
      <c r="OO68" s="17"/>
      <c r="OP68" s="17"/>
      <c r="OQ68" s="17"/>
      <c r="OR68" s="17"/>
      <c r="OS68" s="17"/>
      <c r="OT68" s="17"/>
      <c r="OU68" s="17"/>
      <c r="OV68" s="17"/>
      <c r="OW68" s="17"/>
      <c r="OX68" s="17"/>
      <c r="OY68" s="17"/>
      <c r="OZ68" s="17"/>
      <c r="PA68" s="17"/>
      <c r="PB68" s="17"/>
      <c r="PC68" s="17"/>
      <c r="PD68" s="17"/>
      <c r="PE68" s="17"/>
      <c r="PF68" s="17"/>
      <c r="PG68" s="17"/>
      <c r="PH68" s="17"/>
      <c r="PI68" s="17"/>
      <c r="PJ68" s="17"/>
      <c r="PK68" s="17"/>
      <c r="PL68" s="17"/>
      <c r="PM68" s="17"/>
      <c r="PN68" s="17"/>
      <c r="PO68" s="17"/>
      <c r="PP68" s="17"/>
      <c r="PQ68" s="17"/>
      <c r="PR68" s="17"/>
      <c r="PS68" s="17"/>
      <c r="PT68" s="17"/>
      <c r="PU68" s="17"/>
      <c r="PV68" s="17"/>
      <c r="PW68" s="17"/>
      <c r="PX68" s="17"/>
      <c r="PY68" s="17"/>
      <c r="PZ68" s="17"/>
      <c r="QA68" s="17"/>
      <c r="QB68" s="17"/>
      <c r="QC68" s="17"/>
      <c r="QD68" s="17"/>
      <c r="QE68" s="17"/>
      <c r="QF68" s="17"/>
      <c r="QG68" s="17"/>
      <c r="QH68" s="17"/>
      <c r="QI68" s="17"/>
      <c r="QJ68" s="17"/>
      <c r="QK68" s="17"/>
      <c r="QL68" s="17"/>
      <c r="QM68" s="17"/>
      <c r="QN68" s="17"/>
      <c r="QO68" s="17"/>
      <c r="QP68" s="17"/>
      <c r="QQ68" s="17"/>
      <c r="QR68" s="17"/>
      <c r="QS68" s="17"/>
      <c r="QT68" s="17"/>
      <c r="QU68" s="17"/>
      <c r="QV68" s="17"/>
      <c r="QW68" s="17"/>
      <c r="QX68" s="17"/>
      <c r="QY68" s="17"/>
      <c r="QZ68" s="17"/>
      <c r="RA68" s="17"/>
      <c r="RB68" s="17"/>
      <c r="RC68" s="17"/>
      <c r="RD68" s="17"/>
      <c r="RE68" s="17"/>
      <c r="RF68" s="17"/>
      <c r="RG68" s="17"/>
      <c r="RH68" s="17"/>
      <c r="RI68" s="17"/>
      <c r="RJ68" s="17"/>
      <c r="RK68" s="17"/>
      <c r="RL68" s="17"/>
      <c r="RM68" s="17"/>
      <c r="RN68" s="17"/>
      <c r="RO68" s="17"/>
      <c r="RP68" s="17"/>
      <c r="RQ68" s="17"/>
      <c r="RR68" s="17"/>
      <c r="RS68" s="17"/>
      <c r="RT68" s="17"/>
      <c r="RU68" s="17"/>
      <c r="RV68" s="17"/>
      <c r="RW68" s="17"/>
      <c r="RX68" s="17"/>
      <c r="RY68" s="17"/>
      <c r="RZ68" s="17"/>
      <c r="SA68" s="17"/>
      <c r="SB68" s="17"/>
      <c r="SC68" s="17"/>
      <c r="SD68" s="17"/>
      <c r="SE68" s="17"/>
      <c r="SF68" s="17"/>
      <c r="SG68" s="17"/>
      <c r="SH68" s="17"/>
      <c r="SI68" s="17"/>
      <c r="SJ68" s="17"/>
      <c r="SK68" s="17"/>
      <c r="SL68" s="17"/>
      <c r="SM68" s="17"/>
      <c r="SN68" s="17"/>
      <c r="SO68" s="17"/>
      <c r="SP68" s="17"/>
      <c r="SQ68" s="17"/>
      <c r="SR68" s="17"/>
      <c r="SS68" s="17"/>
      <c r="ST68" s="17"/>
      <c r="SU68" s="17"/>
      <c r="SV68" s="17"/>
      <c r="SW68" s="17"/>
      <c r="SX68" s="17"/>
      <c r="SY68" s="17"/>
      <c r="SZ68" s="17"/>
      <c r="TA68" s="17"/>
      <c r="TB68" s="17"/>
      <c r="TC68" s="17"/>
      <c r="TD68" s="17"/>
      <c r="TE68" s="17"/>
      <c r="TF68" s="17"/>
      <c r="TG68" s="17"/>
      <c r="TH68" s="17"/>
      <c r="TI68" s="17"/>
      <c r="TJ68" s="17"/>
      <c r="TK68" s="17"/>
      <c r="TL68" s="17"/>
      <c r="TM68" s="17"/>
      <c r="TN68" s="17"/>
      <c r="TO68" s="17"/>
      <c r="TP68" s="17"/>
      <c r="TQ68" s="17"/>
      <c r="TR68" s="17"/>
      <c r="TS68" s="17"/>
      <c r="TT68" s="17"/>
      <c r="TU68" s="17"/>
      <c r="TV68" s="17"/>
      <c r="TW68" s="17"/>
      <c r="TX68" s="17"/>
      <c r="TY68" s="17"/>
      <c r="TZ68" s="17"/>
      <c r="UA68" s="17"/>
      <c r="UB68" s="17"/>
      <c r="UC68" s="17"/>
      <c r="UD68" s="17"/>
      <c r="UE68" s="17"/>
      <c r="UF68" s="17"/>
      <c r="UG68" s="17"/>
      <c r="UH68" s="17"/>
      <c r="UI68" s="17"/>
      <c r="UJ68" s="17"/>
      <c r="UK68" s="17"/>
      <c r="UL68" s="17"/>
      <c r="UM68" s="17"/>
      <c r="UN68" s="17"/>
      <c r="UO68" s="17"/>
      <c r="UP68" s="17"/>
      <c r="UQ68" s="17"/>
      <c r="UR68" s="17"/>
      <c r="US68" s="17"/>
      <c r="UT68" s="17"/>
      <c r="UU68" s="17"/>
      <c r="UV68" s="17"/>
      <c r="UW68" s="17"/>
      <c r="UX68" s="17"/>
      <c r="UY68" s="17"/>
      <c r="UZ68" s="17"/>
      <c r="VA68" s="17"/>
      <c r="VB68" s="17"/>
      <c r="VC68" s="17"/>
      <c r="VD68" s="17"/>
      <c r="VE68" s="17"/>
      <c r="VF68" s="17"/>
      <c r="VG68" s="17"/>
      <c r="VH68" s="17"/>
      <c r="VI68" s="17"/>
      <c r="VJ68" s="17"/>
      <c r="VK68" s="17"/>
      <c r="VL68" s="17"/>
      <c r="VM68" s="17"/>
      <c r="VN68" s="17"/>
      <c r="VO68" s="17"/>
      <c r="VP68" s="17"/>
      <c r="VQ68" s="17"/>
      <c r="VR68" s="17"/>
      <c r="VS68" s="17"/>
      <c r="VT68" s="17"/>
      <c r="VU68" s="17"/>
      <c r="VV68" s="17"/>
      <c r="VW68" s="17"/>
      <c r="VX68" s="17"/>
      <c r="VY68" s="17"/>
      <c r="VZ68" s="17"/>
      <c r="WA68" s="17"/>
      <c r="WB68" s="17"/>
      <c r="WC68" s="17"/>
      <c r="WD68" s="17"/>
      <c r="WE68" s="17"/>
      <c r="WF68" s="17"/>
      <c r="WG68" s="17"/>
      <c r="WH68" s="17"/>
      <c r="WI68" s="17"/>
      <c r="WJ68" s="17"/>
      <c r="WK68" s="17"/>
      <c r="WL68" s="17"/>
      <c r="WM68" s="17"/>
      <c r="WN68" s="17"/>
      <c r="WO68" s="17"/>
      <c r="WP68" s="17"/>
      <c r="WQ68" s="17"/>
      <c r="WR68" s="17"/>
      <c r="WS68" s="17"/>
      <c r="WT68" s="17"/>
      <c r="WU68" s="17"/>
      <c r="WV68" s="17"/>
      <c r="WW68" s="17"/>
      <c r="WX68" s="17"/>
      <c r="WY68" s="17"/>
      <c r="WZ68" s="17"/>
      <c r="XA68" s="17"/>
      <c r="XB68" s="17"/>
      <c r="XC68" s="17"/>
      <c r="XD68" s="17"/>
      <c r="XE68" s="17"/>
      <c r="XF68" s="17"/>
      <c r="XG68" s="17"/>
      <c r="XH68" s="17"/>
      <c r="XI68" s="17"/>
      <c r="XJ68" s="17"/>
      <c r="XK68" s="17"/>
      <c r="XL68" s="17"/>
      <c r="XM68" s="17"/>
      <c r="XN68" s="17"/>
      <c r="XO68" s="17"/>
      <c r="XP68" s="17"/>
      <c r="XQ68" s="17"/>
      <c r="XR68" s="17"/>
      <c r="XS68" s="17"/>
      <c r="XT68" s="17"/>
      <c r="XU68" s="17"/>
      <c r="XV68" s="17"/>
      <c r="XW68" s="17"/>
      <c r="XX68" s="17"/>
      <c r="XY68" s="17"/>
      <c r="XZ68" s="17"/>
      <c r="YA68" s="17"/>
      <c r="YB68" s="17"/>
      <c r="YC68" s="17"/>
      <c r="YD68" s="17"/>
      <c r="YE68" s="17"/>
      <c r="YF68" s="17"/>
      <c r="YG68" s="17"/>
      <c r="YH68" s="17"/>
      <c r="YI68" s="17"/>
      <c r="YJ68" s="17"/>
      <c r="YK68" s="17"/>
      <c r="YL68" s="17"/>
      <c r="YM68" s="17"/>
      <c r="YN68" s="17"/>
      <c r="YO68" s="17"/>
      <c r="YP68" s="17"/>
      <c r="YQ68" s="17"/>
      <c r="YR68" s="17"/>
      <c r="YS68" s="17"/>
      <c r="YT68" s="17"/>
      <c r="YU68" s="17"/>
      <c r="YV68" s="17"/>
      <c r="YW68" s="17"/>
      <c r="YX68" s="17"/>
      <c r="YY68" s="17"/>
      <c r="YZ68" s="17"/>
      <c r="ZA68" s="17"/>
      <c r="ZB68" s="17"/>
      <c r="ZC68" s="17"/>
      <c r="ZD68" s="17"/>
      <c r="ZE68" s="17"/>
      <c r="ZF68" s="17"/>
      <c r="ZG68" s="17"/>
      <c r="ZH68" s="17"/>
      <c r="ZI68" s="17"/>
      <c r="ZJ68" s="17"/>
      <c r="ZK68" s="17"/>
      <c r="ZL68" s="17"/>
      <c r="ZM68" s="17"/>
      <c r="ZN68" s="17"/>
      <c r="ZO68" s="17"/>
      <c r="ZP68" s="17"/>
      <c r="ZQ68" s="17"/>
      <c r="ZR68" s="17"/>
      <c r="ZS68" s="17"/>
      <c r="ZT68" s="17"/>
      <c r="ZU68" s="17"/>
      <c r="ZV68" s="17"/>
      <c r="ZW68" s="17"/>
      <c r="ZX68" s="17"/>
      <c r="ZY68" s="17"/>
      <c r="ZZ68" s="17"/>
      <c r="AAA68" s="17"/>
      <c r="AAB68" s="17"/>
      <c r="AAC68" s="17"/>
      <c r="AAD68" s="17"/>
      <c r="AAE68" s="17"/>
      <c r="AAF68" s="17"/>
      <c r="AAG68" s="17"/>
      <c r="AAH68" s="17"/>
      <c r="AAI68" s="17"/>
      <c r="AAJ68" s="17"/>
      <c r="AAK68" s="17"/>
      <c r="AAL68" s="17"/>
      <c r="AAM68" s="17"/>
      <c r="AAN68" s="17"/>
      <c r="AAO68" s="17"/>
      <c r="AAP68" s="17"/>
      <c r="AAQ68" s="17"/>
      <c r="AAR68" s="17"/>
      <c r="AAS68" s="17"/>
      <c r="AAT68" s="17"/>
      <c r="AAU68" s="17"/>
      <c r="AAV68" s="17"/>
      <c r="AAW68" s="17"/>
      <c r="AAX68" s="17"/>
      <c r="AAY68" s="17"/>
      <c r="AAZ68" s="17"/>
      <c r="ABA68" s="17"/>
      <c r="ABB68" s="17"/>
      <c r="ABC68" s="17"/>
      <c r="ABD68" s="17"/>
      <c r="ABE68" s="17"/>
      <c r="ABF68" s="17"/>
      <c r="ABG68" s="17"/>
      <c r="ABH68" s="17"/>
      <c r="ABI68" s="17"/>
      <c r="ABJ68" s="17"/>
      <c r="ABK68" s="17"/>
      <c r="ABL68" s="17"/>
      <c r="ABM68" s="17"/>
      <c r="ABN68" s="17"/>
      <c r="ABO68" s="17"/>
      <c r="ABP68" s="17"/>
      <c r="ABQ68" s="17"/>
      <c r="ABR68" s="17"/>
      <c r="ABS68" s="17"/>
      <c r="ABT68" s="17"/>
      <c r="ABU68" s="17"/>
      <c r="ABV68" s="17"/>
      <c r="ABW68" s="17"/>
      <c r="ABX68" s="17"/>
      <c r="ABY68" s="17"/>
      <c r="ABZ68" s="17"/>
      <c r="ACA68" s="17"/>
      <c r="ACB68" s="17"/>
      <c r="ACC68" s="17"/>
      <c r="ACD68" s="17"/>
      <c r="ACE68" s="17"/>
      <c r="ACF68" s="17"/>
      <c r="ACG68" s="17"/>
      <c r="ACH68" s="17"/>
      <c r="ACI68" s="17"/>
      <c r="ACJ68" s="17"/>
      <c r="ACK68" s="17"/>
      <c r="ACL68" s="17"/>
      <c r="ACM68" s="17"/>
      <c r="ACN68" s="17"/>
      <c r="ACO68" s="17"/>
      <c r="ACP68" s="17"/>
      <c r="ACQ68" s="17"/>
      <c r="ACR68" s="17"/>
      <c r="ACS68" s="17"/>
      <c r="ACT68" s="17"/>
      <c r="ACU68" s="17"/>
      <c r="ACV68" s="17"/>
      <c r="ACW68" s="17"/>
      <c r="ACX68" s="17"/>
      <c r="ACY68" s="17"/>
      <c r="ACZ68" s="17"/>
      <c r="ADA68" s="17"/>
      <c r="ADB68" s="17"/>
      <c r="ADC68" s="17"/>
      <c r="ADD68" s="17"/>
      <c r="ADE68" s="17"/>
      <c r="ADF68" s="17"/>
      <c r="ADG68" s="17"/>
      <c r="ADH68" s="17"/>
      <c r="ADI68" s="17"/>
      <c r="ADJ68" s="17"/>
      <c r="ADK68" s="17"/>
      <c r="ADL68" s="17"/>
      <c r="ADM68" s="17"/>
      <c r="ADN68" s="17"/>
      <c r="ADO68" s="17"/>
      <c r="ADP68" s="17"/>
      <c r="ADQ68" s="17"/>
      <c r="ADR68" s="17"/>
      <c r="ADS68" s="17"/>
      <c r="ADT68" s="17"/>
      <c r="ADU68" s="17"/>
      <c r="ADV68" s="17"/>
      <c r="ADW68" s="17"/>
      <c r="ADX68" s="17"/>
      <c r="ADY68" s="17"/>
      <c r="ADZ68" s="17"/>
      <c r="AEA68" s="17"/>
      <c r="AEB68" s="17"/>
      <c r="AEC68" s="17"/>
      <c r="AED68" s="17"/>
      <c r="AEE68" s="17"/>
      <c r="AEF68" s="17"/>
      <c r="AEG68" s="17"/>
      <c r="AEH68" s="17"/>
      <c r="AEI68" s="17"/>
      <c r="AEJ68" s="17"/>
      <c r="AEK68" s="17"/>
      <c r="AEL68" s="17"/>
      <c r="AEM68" s="17"/>
      <c r="AEN68" s="17"/>
      <c r="AEO68" s="17"/>
      <c r="AEP68" s="17"/>
      <c r="AEQ68" s="17"/>
      <c r="AER68" s="17"/>
      <c r="AES68" s="17"/>
      <c r="AET68" s="17"/>
      <c r="AEU68" s="17"/>
      <c r="AEV68" s="17"/>
      <c r="AEW68" s="17"/>
      <c r="AEX68" s="17"/>
      <c r="AEY68" s="17"/>
      <c r="AEZ68" s="17"/>
      <c r="AFA68" s="17"/>
      <c r="AFB68" s="17"/>
      <c r="AFC68" s="17"/>
      <c r="AFD68" s="17"/>
      <c r="AFE68" s="17"/>
      <c r="AFF68" s="17"/>
      <c r="AFG68" s="17"/>
      <c r="AFH68" s="17"/>
      <c r="AFI68" s="17"/>
      <c r="AFJ68" s="17"/>
      <c r="AFK68" s="17"/>
      <c r="AFL68" s="17"/>
      <c r="AFM68" s="17"/>
      <c r="AFN68" s="17"/>
      <c r="AFO68" s="17"/>
      <c r="AFP68" s="17"/>
      <c r="AFQ68" s="17"/>
      <c r="AFR68" s="17"/>
      <c r="AFS68" s="17"/>
      <c r="AFT68" s="17"/>
      <c r="AFU68" s="17"/>
      <c r="AFV68" s="17"/>
      <c r="AFW68" s="17"/>
      <c r="AFX68" s="17"/>
      <c r="AFY68" s="17"/>
      <c r="AFZ68" s="17"/>
      <c r="AGA68" s="17"/>
      <c r="AGB68" s="17"/>
      <c r="AGC68" s="17"/>
      <c r="AGD68" s="17"/>
      <c r="AGE68" s="17"/>
      <c r="AGF68" s="17"/>
      <c r="AGG68" s="17"/>
      <c r="AGH68" s="17"/>
      <c r="AGI68" s="17"/>
      <c r="AGJ68" s="17"/>
      <c r="AGK68" s="17"/>
      <c r="AGL68" s="17"/>
      <c r="AGM68" s="17"/>
      <c r="AGN68" s="17"/>
      <c r="AGO68" s="17"/>
      <c r="AGP68" s="17"/>
      <c r="AGQ68" s="17"/>
      <c r="AGR68" s="17"/>
      <c r="AGS68" s="17"/>
      <c r="AGT68" s="17"/>
      <c r="AGU68" s="17"/>
      <c r="AGV68" s="17"/>
      <c r="AGW68" s="17"/>
      <c r="AGX68" s="17"/>
      <c r="AGY68" s="17"/>
      <c r="AGZ68" s="17"/>
      <c r="AHA68" s="17"/>
      <c r="AHB68" s="17"/>
      <c r="AHC68" s="17"/>
      <c r="AHD68" s="17"/>
      <c r="AHE68" s="17"/>
      <c r="AHF68" s="17"/>
      <c r="AHG68" s="17"/>
      <c r="AHH68" s="17"/>
      <c r="AHI68" s="17"/>
      <c r="AHJ68" s="17"/>
      <c r="AHK68" s="17"/>
      <c r="AHL68" s="17"/>
      <c r="AHM68" s="17"/>
      <c r="AHN68" s="17"/>
      <c r="AHO68" s="17"/>
      <c r="AHP68" s="17"/>
      <c r="AHQ68" s="17"/>
      <c r="AHR68" s="17"/>
      <c r="AHS68" s="17"/>
      <c r="AHT68" s="17"/>
      <c r="AHU68" s="17"/>
      <c r="AHV68" s="17"/>
      <c r="AHW68" s="17"/>
      <c r="AHX68" s="17"/>
      <c r="AHY68" s="17"/>
      <c r="AHZ68" s="17"/>
      <c r="AIA68" s="17"/>
      <c r="AIB68" s="17"/>
      <c r="AIC68" s="17"/>
      <c r="AID68" s="17"/>
      <c r="AIE68" s="17"/>
      <c r="AIF68" s="17"/>
      <c r="AIG68" s="17"/>
      <c r="AIH68" s="17"/>
      <c r="AII68" s="17"/>
      <c r="AIJ68" s="17"/>
      <c r="AIK68" s="17"/>
      <c r="AIL68" s="17"/>
      <c r="AIM68" s="17"/>
      <c r="AIN68" s="17"/>
      <c r="AIO68" s="17"/>
      <c r="AIP68" s="17"/>
      <c r="AIQ68" s="17"/>
      <c r="AIR68" s="17"/>
      <c r="AIS68" s="17"/>
      <c r="AIT68" s="17"/>
      <c r="AIU68" s="17"/>
      <c r="AIV68" s="17"/>
      <c r="AIW68" s="17"/>
      <c r="AIX68" s="17"/>
      <c r="AIY68" s="17"/>
      <c r="AIZ68" s="17"/>
      <c r="AJA68" s="17"/>
      <c r="AJB68" s="17"/>
      <c r="AJC68" s="17"/>
      <c r="AJD68" s="17"/>
      <c r="AJE68" s="17"/>
      <c r="AJF68" s="17"/>
      <c r="AJG68" s="17"/>
      <c r="AJH68" s="17"/>
      <c r="AJI68" s="17"/>
      <c r="AJJ68" s="17"/>
      <c r="AJK68" s="17"/>
      <c r="AJL68" s="17"/>
      <c r="AJM68" s="17"/>
      <c r="AJN68" s="17"/>
      <c r="AJO68" s="17"/>
      <c r="AJP68" s="17"/>
      <c r="AJQ68" s="17"/>
      <c r="AJR68" s="17"/>
      <c r="AJS68" s="17"/>
      <c r="AJT68" s="17"/>
      <c r="AJU68" s="17"/>
      <c r="AJV68" s="17"/>
      <c r="AJW68" s="17"/>
      <c r="AJX68" s="17"/>
      <c r="AJY68" s="17"/>
      <c r="AJZ68" s="17"/>
      <c r="AKA68" s="17"/>
      <c r="AKB68" s="17"/>
      <c r="AKC68" s="17"/>
      <c r="AKD68" s="17"/>
      <c r="AKE68" s="17"/>
      <c r="AKF68" s="17"/>
      <c r="AKG68" s="17"/>
      <c r="AKH68" s="17"/>
      <c r="AKI68" s="17"/>
      <c r="AKJ68" s="17"/>
      <c r="AKK68" s="17"/>
      <c r="AKL68" s="17"/>
      <c r="AKM68" s="17"/>
      <c r="AKN68" s="17"/>
      <c r="AKO68" s="17"/>
      <c r="AKP68" s="17"/>
      <c r="AKQ68" s="17"/>
      <c r="AKR68" s="17"/>
      <c r="AKS68" s="17"/>
      <c r="AKT68" s="17"/>
      <c r="AKU68" s="17"/>
      <c r="AKV68" s="17"/>
      <c r="AKW68" s="17"/>
      <c r="AKX68" s="17"/>
      <c r="AKY68" s="17"/>
      <c r="AKZ68" s="17"/>
      <c r="ALA68" s="17"/>
      <c r="ALB68" s="17"/>
      <c r="ALC68" s="17"/>
      <c r="ALD68" s="17"/>
      <c r="ALE68" s="17"/>
      <c r="ALF68" s="17"/>
      <c r="ALG68" s="17"/>
      <c r="ALH68" s="17"/>
      <c r="ALI68" s="17"/>
      <c r="ALJ68" s="17"/>
      <c r="ALK68" s="17"/>
      <c r="ALL68" s="17"/>
      <c r="ALM68" s="17"/>
      <c r="ALN68" s="17"/>
      <c r="ALO68" s="17"/>
      <c r="ALP68" s="17"/>
      <c r="ALQ68" s="17"/>
      <c r="ALR68" s="17"/>
      <c r="ALS68" s="17"/>
      <c r="ALT68" s="17"/>
      <c r="ALU68" s="17"/>
      <c r="ALV68" s="17"/>
      <c r="ALW68" s="17"/>
      <c r="ALX68" s="17"/>
      <c r="ALY68" s="17"/>
      <c r="ALZ68" s="17"/>
      <c r="AMA68" s="17"/>
      <c r="AMB68" s="17"/>
      <c r="AMC68" s="17"/>
      <c r="AMD68" s="17"/>
      <c r="AME68" s="17"/>
      <c r="AMF68" s="17"/>
      <c r="AMG68" s="17"/>
      <c r="AMH68" s="17"/>
      <c r="AMI68" s="17"/>
      <c r="AMJ68" s="17"/>
      <c r="AMK68" s="17"/>
      <c r="AML68" s="17"/>
      <c r="AMM68" s="17"/>
      <c r="AMN68" s="17"/>
      <c r="AMO68" s="17"/>
    </row>
    <row r="69" spans="1:1029" ht="17.25" customHeight="1">
      <c r="A69" s="189"/>
      <c r="B69" s="189"/>
      <c r="C69" s="189"/>
      <c r="D69" s="189"/>
      <c r="E69" s="189"/>
      <c r="F69" s="189"/>
      <c r="G69" s="190"/>
      <c r="H69" s="187" t="s">
        <v>122</v>
      </c>
      <c r="I69" s="187"/>
      <c r="J69" s="187"/>
      <c r="K69" s="187"/>
      <c r="L69" s="187"/>
      <c r="M69" s="160">
        <v>0</v>
      </c>
      <c r="N69" s="160">
        <v>3</v>
      </c>
      <c r="O69" s="160">
        <v>0</v>
      </c>
      <c r="P69" s="160">
        <v>2</v>
      </c>
      <c r="Q69" s="160">
        <v>1</v>
      </c>
      <c r="R69" s="160">
        <v>1</v>
      </c>
      <c r="S69" s="65">
        <v>3</v>
      </c>
      <c r="T69" s="65">
        <v>2</v>
      </c>
      <c r="U69" s="30">
        <f t="shared" si="13"/>
        <v>12</v>
      </c>
      <c r="V69" s="16"/>
      <c r="W69" s="16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  <c r="IX69" s="17"/>
      <c r="IY69" s="17"/>
      <c r="IZ69" s="17"/>
      <c r="JA69" s="17"/>
      <c r="JB69" s="17"/>
      <c r="JC69" s="17"/>
      <c r="JD69" s="17"/>
      <c r="JE69" s="17"/>
      <c r="JF69" s="17"/>
      <c r="JG69" s="17"/>
      <c r="JH69" s="17"/>
      <c r="JI69" s="17"/>
      <c r="JJ69" s="17"/>
      <c r="JK69" s="17"/>
      <c r="JL69" s="17"/>
      <c r="JM69" s="17"/>
      <c r="JN69" s="17"/>
      <c r="JO69" s="17"/>
      <c r="JP69" s="17"/>
      <c r="JQ69" s="17"/>
      <c r="JR69" s="17"/>
      <c r="JS69" s="17"/>
      <c r="JT69" s="17"/>
      <c r="JU69" s="17"/>
      <c r="JV69" s="17"/>
      <c r="JW69" s="17"/>
      <c r="JX69" s="17"/>
      <c r="JY69" s="17"/>
      <c r="JZ69" s="17"/>
      <c r="KA69" s="17"/>
      <c r="KB69" s="17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  <c r="LO69" s="17"/>
      <c r="LP69" s="17"/>
      <c r="LQ69" s="17"/>
      <c r="LR69" s="17"/>
      <c r="LS69" s="17"/>
      <c r="LT69" s="17"/>
      <c r="LU69" s="17"/>
      <c r="LV69" s="17"/>
      <c r="LW69" s="17"/>
      <c r="LX69" s="17"/>
      <c r="LY69" s="17"/>
      <c r="LZ69" s="17"/>
      <c r="MA69" s="17"/>
      <c r="MB69" s="17"/>
      <c r="MC69" s="17"/>
      <c r="MD69" s="17"/>
      <c r="ME69" s="17"/>
      <c r="MF69" s="17"/>
      <c r="MG69" s="17"/>
      <c r="MH69" s="17"/>
      <c r="MI69" s="17"/>
      <c r="MJ69" s="17"/>
      <c r="MK69" s="17"/>
      <c r="ML69" s="17"/>
      <c r="MM69" s="17"/>
      <c r="MN69" s="17"/>
      <c r="MO69" s="17"/>
      <c r="MP69" s="17"/>
      <c r="MQ69" s="17"/>
      <c r="MR69" s="17"/>
      <c r="MS69" s="17"/>
      <c r="MT69" s="17"/>
      <c r="MU69" s="17"/>
      <c r="MV69" s="17"/>
      <c r="MW69" s="17"/>
      <c r="MX69" s="17"/>
      <c r="MY69" s="17"/>
      <c r="MZ69" s="17"/>
      <c r="NA69" s="17"/>
      <c r="NB69" s="17"/>
      <c r="NC69" s="17"/>
      <c r="ND69" s="17"/>
      <c r="NE69" s="17"/>
      <c r="NF69" s="17"/>
      <c r="NG69" s="17"/>
      <c r="NH69" s="17"/>
      <c r="NI69" s="17"/>
      <c r="NJ69" s="17"/>
      <c r="NK69" s="17"/>
      <c r="NL69" s="17"/>
      <c r="NM69" s="17"/>
      <c r="NN69" s="17"/>
      <c r="NO69" s="17"/>
      <c r="NP69" s="17"/>
      <c r="NQ69" s="17"/>
      <c r="NR69" s="17"/>
      <c r="NS69" s="17"/>
      <c r="NT69" s="17"/>
      <c r="NU69" s="17"/>
      <c r="NV69" s="17"/>
      <c r="NW69" s="17"/>
      <c r="NX69" s="17"/>
      <c r="NY69" s="17"/>
      <c r="NZ69" s="17"/>
      <c r="OA69" s="17"/>
      <c r="OB69" s="17"/>
      <c r="OC69" s="17"/>
      <c r="OD69" s="17"/>
      <c r="OE69" s="17"/>
      <c r="OF69" s="17"/>
      <c r="OG69" s="17"/>
      <c r="OH69" s="17"/>
      <c r="OI69" s="17"/>
      <c r="OJ69" s="17"/>
      <c r="OK69" s="17"/>
      <c r="OL69" s="17"/>
      <c r="OM69" s="17"/>
      <c r="ON69" s="17"/>
      <c r="OO69" s="17"/>
      <c r="OP69" s="17"/>
      <c r="OQ69" s="17"/>
      <c r="OR69" s="17"/>
      <c r="OS69" s="17"/>
      <c r="OT69" s="17"/>
      <c r="OU69" s="17"/>
      <c r="OV69" s="17"/>
      <c r="OW69" s="17"/>
      <c r="OX69" s="17"/>
      <c r="OY69" s="17"/>
      <c r="OZ69" s="17"/>
      <c r="PA69" s="17"/>
      <c r="PB69" s="17"/>
      <c r="PC69" s="17"/>
      <c r="PD69" s="17"/>
      <c r="PE69" s="17"/>
      <c r="PF69" s="17"/>
      <c r="PG69" s="17"/>
      <c r="PH69" s="17"/>
      <c r="PI69" s="17"/>
      <c r="PJ69" s="17"/>
      <c r="PK69" s="17"/>
      <c r="PL69" s="17"/>
      <c r="PM69" s="17"/>
      <c r="PN69" s="17"/>
      <c r="PO69" s="17"/>
      <c r="PP69" s="17"/>
      <c r="PQ69" s="17"/>
      <c r="PR69" s="17"/>
      <c r="PS69" s="17"/>
      <c r="PT69" s="17"/>
      <c r="PU69" s="17"/>
      <c r="PV69" s="17"/>
      <c r="PW69" s="17"/>
      <c r="PX69" s="17"/>
      <c r="PY69" s="17"/>
      <c r="PZ69" s="17"/>
      <c r="QA69" s="17"/>
      <c r="QB69" s="17"/>
      <c r="QC69" s="17"/>
      <c r="QD69" s="17"/>
      <c r="QE69" s="17"/>
      <c r="QF69" s="17"/>
      <c r="QG69" s="17"/>
      <c r="QH69" s="17"/>
      <c r="QI69" s="17"/>
      <c r="QJ69" s="17"/>
      <c r="QK69" s="17"/>
      <c r="QL69" s="17"/>
      <c r="QM69" s="17"/>
      <c r="QN69" s="17"/>
      <c r="QO69" s="17"/>
      <c r="QP69" s="17"/>
      <c r="QQ69" s="17"/>
      <c r="QR69" s="17"/>
      <c r="QS69" s="17"/>
      <c r="QT69" s="17"/>
      <c r="QU69" s="17"/>
      <c r="QV69" s="17"/>
      <c r="QW69" s="17"/>
      <c r="QX69" s="17"/>
      <c r="QY69" s="17"/>
      <c r="QZ69" s="17"/>
      <c r="RA69" s="17"/>
      <c r="RB69" s="17"/>
      <c r="RC69" s="17"/>
      <c r="RD69" s="17"/>
      <c r="RE69" s="17"/>
      <c r="RF69" s="17"/>
      <c r="RG69" s="17"/>
      <c r="RH69" s="17"/>
      <c r="RI69" s="17"/>
      <c r="RJ69" s="17"/>
      <c r="RK69" s="17"/>
      <c r="RL69" s="17"/>
      <c r="RM69" s="17"/>
      <c r="RN69" s="17"/>
      <c r="RO69" s="17"/>
      <c r="RP69" s="17"/>
      <c r="RQ69" s="17"/>
      <c r="RR69" s="17"/>
      <c r="RS69" s="17"/>
      <c r="RT69" s="17"/>
      <c r="RU69" s="17"/>
      <c r="RV69" s="17"/>
      <c r="RW69" s="17"/>
      <c r="RX69" s="17"/>
      <c r="RY69" s="17"/>
      <c r="RZ69" s="17"/>
      <c r="SA69" s="17"/>
      <c r="SB69" s="17"/>
      <c r="SC69" s="17"/>
      <c r="SD69" s="17"/>
      <c r="SE69" s="17"/>
      <c r="SF69" s="17"/>
      <c r="SG69" s="17"/>
      <c r="SH69" s="17"/>
      <c r="SI69" s="17"/>
      <c r="SJ69" s="17"/>
      <c r="SK69" s="17"/>
      <c r="SL69" s="17"/>
      <c r="SM69" s="17"/>
      <c r="SN69" s="17"/>
      <c r="SO69" s="17"/>
      <c r="SP69" s="17"/>
      <c r="SQ69" s="17"/>
      <c r="SR69" s="17"/>
      <c r="SS69" s="17"/>
      <c r="ST69" s="17"/>
      <c r="SU69" s="17"/>
      <c r="SV69" s="17"/>
      <c r="SW69" s="17"/>
      <c r="SX69" s="17"/>
      <c r="SY69" s="17"/>
      <c r="SZ69" s="17"/>
      <c r="TA69" s="17"/>
      <c r="TB69" s="17"/>
      <c r="TC69" s="17"/>
      <c r="TD69" s="17"/>
      <c r="TE69" s="17"/>
      <c r="TF69" s="17"/>
      <c r="TG69" s="17"/>
      <c r="TH69" s="17"/>
      <c r="TI69" s="17"/>
      <c r="TJ69" s="17"/>
      <c r="TK69" s="17"/>
      <c r="TL69" s="17"/>
      <c r="TM69" s="17"/>
      <c r="TN69" s="17"/>
      <c r="TO69" s="17"/>
      <c r="TP69" s="17"/>
      <c r="TQ69" s="17"/>
      <c r="TR69" s="17"/>
      <c r="TS69" s="17"/>
      <c r="TT69" s="17"/>
      <c r="TU69" s="17"/>
      <c r="TV69" s="17"/>
      <c r="TW69" s="17"/>
      <c r="TX69" s="17"/>
      <c r="TY69" s="17"/>
      <c r="TZ69" s="17"/>
      <c r="UA69" s="17"/>
      <c r="UB69" s="17"/>
      <c r="UC69" s="17"/>
      <c r="UD69" s="17"/>
      <c r="UE69" s="17"/>
      <c r="UF69" s="17"/>
      <c r="UG69" s="17"/>
      <c r="UH69" s="17"/>
      <c r="UI69" s="17"/>
      <c r="UJ69" s="17"/>
      <c r="UK69" s="17"/>
      <c r="UL69" s="17"/>
      <c r="UM69" s="17"/>
      <c r="UN69" s="17"/>
      <c r="UO69" s="17"/>
      <c r="UP69" s="17"/>
      <c r="UQ69" s="17"/>
      <c r="UR69" s="17"/>
      <c r="US69" s="17"/>
      <c r="UT69" s="17"/>
      <c r="UU69" s="17"/>
      <c r="UV69" s="17"/>
      <c r="UW69" s="17"/>
      <c r="UX69" s="17"/>
      <c r="UY69" s="17"/>
      <c r="UZ69" s="17"/>
      <c r="VA69" s="17"/>
      <c r="VB69" s="17"/>
      <c r="VC69" s="17"/>
      <c r="VD69" s="17"/>
      <c r="VE69" s="17"/>
      <c r="VF69" s="17"/>
      <c r="VG69" s="17"/>
      <c r="VH69" s="17"/>
      <c r="VI69" s="17"/>
      <c r="VJ69" s="17"/>
      <c r="VK69" s="17"/>
      <c r="VL69" s="17"/>
      <c r="VM69" s="17"/>
      <c r="VN69" s="17"/>
      <c r="VO69" s="17"/>
      <c r="VP69" s="17"/>
      <c r="VQ69" s="17"/>
      <c r="VR69" s="17"/>
      <c r="VS69" s="17"/>
      <c r="VT69" s="17"/>
      <c r="VU69" s="17"/>
      <c r="VV69" s="17"/>
      <c r="VW69" s="17"/>
      <c r="VX69" s="17"/>
      <c r="VY69" s="17"/>
      <c r="VZ69" s="17"/>
      <c r="WA69" s="17"/>
      <c r="WB69" s="17"/>
      <c r="WC69" s="17"/>
      <c r="WD69" s="17"/>
      <c r="WE69" s="17"/>
      <c r="WF69" s="17"/>
      <c r="WG69" s="17"/>
      <c r="WH69" s="17"/>
      <c r="WI69" s="17"/>
      <c r="WJ69" s="17"/>
      <c r="WK69" s="17"/>
      <c r="WL69" s="17"/>
      <c r="WM69" s="17"/>
      <c r="WN69" s="17"/>
      <c r="WO69" s="17"/>
      <c r="WP69" s="17"/>
      <c r="WQ69" s="17"/>
      <c r="WR69" s="17"/>
      <c r="WS69" s="17"/>
      <c r="WT69" s="17"/>
      <c r="WU69" s="17"/>
      <c r="WV69" s="17"/>
      <c r="WW69" s="17"/>
      <c r="WX69" s="17"/>
      <c r="WY69" s="17"/>
      <c r="WZ69" s="17"/>
      <c r="XA69" s="17"/>
      <c r="XB69" s="17"/>
      <c r="XC69" s="17"/>
      <c r="XD69" s="17"/>
      <c r="XE69" s="17"/>
      <c r="XF69" s="17"/>
      <c r="XG69" s="17"/>
      <c r="XH69" s="17"/>
      <c r="XI69" s="17"/>
      <c r="XJ69" s="17"/>
      <c r="XK69" s="17"/>
      <c r="XL69" s="17"/>
      <c r="XM69" s="17"/>
      <c r="XN69" s="17"/>
      <c r="XO69" s="17"/>
      <c r="XP69" s="17"/>
      <c r="XQ69" s="17"/>
      <c r="XR69" s="17"/>
      <c r="XS69" s="17"/>
      <c r="XT69" s="17"/>
      <c r="XU69" s="17"/>
      <c r="XV69" s="17"/>
      <c r="XW69" s="17"/>
      <c r="XX69" s="17"/>
      <c r="XY69" s="17"/>
      <c r="XZ69" s="17"/>
      <c r="YA69" s="17"/>
      <c r="YB69" s="17"/>
      <c r="YC69" s="17"/>
      <c r="YD69" s="17"/>
      <c r="YE69" s="17"/>
      <c r="YF69" s="17"/>
      <c r="YG69" s="17"/>
      <c r="YH69" s="17"/>
      <c r="YI69" s="17"/>
      <c r="YJ69" s="17"/>
      <c r="YK69" s="17"/>
      <c r="YL69" s="17"/>
      <c r="YM69" s="17"/>
      <c r="YN69" s="17"/>
      <c r="YO69" s="17"/>
      <c r="YP69" s="17"/>
      <c r="YQ69" s="17"/>
      <c r="YR69" s="17"/>
      <c r="YS69" s="17"/>
      <c r="YT69" s="17"/>
      <c r="YU69" s="17"/>
      <c r="YV69" s="17"/>
      <c r="YW69" s="17"/>
      <c r="YX69" s="17"/>
      <c r="YY69" s="17"/>
      <c r="YZ69" s="17"/>
      <c r="ZA69" s="17"/>
      <c r="ZB69" s="17"/>
      <c r="ZC69" s="17"/>
      <c r="ZD69" s="17"/>
      <c r="ZE69" s="17"/>
      <c r="ZF69" s="17"/>
      <c r="ZG69" s="17"/>
      <c r="ZH69" s="17"/>
      <c r="ZI69" s="17"/>
      <c r="ZJ69" s="17"/>
      <c r="ZK69" s="17"/>
      <c r="ZL69" s="17"/>
      <c r="ZM69" s="17"/>
      <c r="ZN69" s="17"/>
      <c r="ZO69" s="17"/>
      <c r="ZP69" s="17"/>
      <c r="ZQ69" s="17"/>
      <c r="ZR69" s="17"/>
      <c r="ZS69" s="17"/>
      <c r="ZT69" s="17"/>
      <c r="ZU69" s="17"/>
      <c r="ZV69" s="17"/>
      <c r="ZW69" s="17"/>
      <c r="ZX69" s="17"/>
      <c r="ZY69" s="17"/>
      <c r="ZZ69" s="17"/>
      <c r="AAA69" s="17"/>
      <c r="AAB69" s="17"/>
      <c r="AAC69" s="17"/>
      <c r="AAD69" s="17"/>
      <c r="AAE69" s="17"/>
      <c r="AAF69" s="17"/>
      <c r="AAG69" s="17"/>
      <c r="AAH69" s="17"/>
      <c r="AAI69" s="17"/>
      <c r="AAJ69" s="17"/>
      <c r="AAK69" s="17"/>
      <c r="AAL69" s="17"/>
      <c r="AAM69" s="17"/>
      <c r="AAN69" s="17"/>
      <c r="AAO69" s="17"/>
      <c r="AAP69" s="17"/>
      <c r="AAQ69" s="17"/>
      <c r="AAR69" s="17"/>
      <c r="AAS69" s="17"/>
      <c r="AAT69" s="17"/>
      <c r="AAU69" s="17"/>
      <c r="AAV69" s="17"/>
      <c r="AAW69" s="17"/>
      <c r="AAX69" s="17"/>
      <c r="AAY69" s="17"/>
      <c r="AAZ69" s="17"/>
      <c r="ABA69" s="17"/>
      <c r="ABB69" s="17"/>
      <c r="ABC69" s="17"/>
      <c r="ABD69" s="17"/>
      <c r="ABE69" s="17"/>
      <c r="ABF69" s="17"/>
      <c r="ABG69" s="17"/>
      <c r="ABH69" s="17"/>
      <c r="ABI69" s="17"/>
      <c r="ABJ69" s="17"/>
      <c r="ABK69" s="17"/>
      <c r="ABL69" s="17"/>
      <c r="ABM69" s="17"/>
      <c r="ABN69" s="17"/>
      <c r="ABO69" s="17"/>
      <c r="ABP69" s="17"/>
      <c r="ABQ69" s="17"/>
      <c r="ABR69" s="17"/>
      <c r="ABS69" s="17"/>
      <c r="ABT69" s="17"/>
      <c r="ABU69" s="17"/>
      <c r="ABV69" s="17"/>
      <c r="ABW69" s="17"/>
      <c r="ABX69" s="17"/>
      <c r="ABY69" s="17"/>
      <c r="ABZ69" s="17"/>
      <c r="ACA69" s="17"/>
      <c r="ACB69" s="17"/>
      <c r="ACC69" s="17"/>
      <c r="ACD69" s="17"/>
      <c r="ACE69" s="17"/>
      <c r="ACF69" s="17"/>
      <c r="ACG69" s="17"/>
      <c r="ACH69" s="17"/>
      <c r="ACI69" s="17"/>
      <c r="ACJ69" s="17"/>
      <c r="ACK69" s="17"/>
      <c r="ACL69" s="17"/>
      <c r="ACM69" s="17"/>
      <c r="ACN69" s="17"/>
      <c r="ACO69" s="17"/>
      <c r="ACP69" s="17"/>
      <c r="ACQ69" s="17"/>
      <c r="ACR69" s="17"/>
      <c r="ACS69" s="17"/>
      <c r="ACT69" s="17"/>
      <c r="ACU69" s="17"/>
      <c r="ACV69" s="17"/>
      <c r="ACW69" s="17"/>
      <c r="ACX69" s="17"/>
      <c r="ACY69" s="17"/>
      <c r="ACZ69" s="17"/>
      <c r="ADA69" s="17"/>
      <c r="ADB69" s="17"/>
      <c r="ADC69" s="17"/>
      <c r="ADD69" s="17"/>
      <c r="ADE69" s="17"/>
      <c r="ADF69" s="17"/>
      <c r="ADG69" s="17"/>
      <c r="ADH69" s="17"/>
      <c r="ADI69" s="17"/>
      <c r="ADJ69" s="17"/>
      <c r="ADK69" s="17"/>
      <c r="ADL69" s="17"/>
      <c r="ADM69" s="17"/>
      <c r="ADN69" s="17"/>
      <c r="ADO69" s="17"/>
      <c r="ADP69" s="17"/>
      <c r="ADQ69" s="17"/>
      <c r="ADR69" s="17"/>
      <c r="ADS69" s="17"/>
      <c r="ADT69" s="17"/>
      <c r="ADU69" s="17"/>
      <c r="ADV69" s="17"/>
      <c r="ADW69" s="17"/>
      <c r="ADX69" s="17"/>
      <c r="ADY69" s="17"/>
      <c r="ADZ69" s="17"/>
      <c r="AEA69" s="17"/>
      <c r="AEB69" s="17"/>
      <c r="AEC69" s="17"/>
      <c r="AED69" s="17"/>
      <c r="AEE69" s="17"/>
      <c r="AEF69" s="17"/>
      <c r="AEG69" s="17"/>
      <c r="AEH69" s="17"/>
      <c r="AEI69" s="17"/>
      <c r="AEJ69" s="17"/>
      <c r="AEK69" s="17"/>
      <c r="AEL69" s="17"/>
      <c r="AEM69" s="17"/>
      <c r="AEN69" s="17"/>
      <c r="AEO69" s="17"/>
      <c r="AEP69" s="17"/>
      <c r="AEQ69" s="17"/>
      <c r="AER69" s="17"/>
      <c r="AES69" s="17"/>
      <c r="AET69" s="17"/>
      <c r="AEU69" s="17"/>
      <c r="AEV69" s="17"/>
      <c r="AEW69" s="17"/>
      <c r="AEX69" s="17"/>
      <c r="AEY69" s="17"/>
      <c r="AEZ69" s="17"/>
      <c r="AFA69" s="17"/>
      <c r="AFB69" s="17"/>
      <c r="AFC69" s="17"/>
      <c r="AFD69" s="17"/>
      <c r="AFE69" s="17"/>
      <c r="AFF69" s="17"/>
      <c r="AFG69" s="17"/>
      <c r="AFH69" s="17"/>
      <c r="AFI69" s="17"/>
      <c r="AFJ69" s="17"/>
      <c r="AFK69" s="17"/>
      <c r="AFL69" s="17"/>
      <c r="AFM69" s="17"/>
      <c r="AFN69" s="17"/>
      <c r="AFO69" s="17"/>
      <c r="AFP69" s="17"/>
      <c r="AFQ69" s="17"/>
      <c r="AFR69" s="17"/>
      <c r="AFS69" s="17"/>
      <c r="AFT69" s="17"/>
      <c r="AFU69" s="17"/>
      <c r="AFV69" s="17"/>
      <c r="AFW69" s="17"/>
      <c r="AFX69" s="17"/>
      <c r="AFY69" s="17"/>
      <c r="AFZ69" s="17"/>
      <c r="AGA69" s="17"/>
      <c r="AGB69" s="17"/>
      <c r="AGC69" s="17"/>
      <c r="AGD69" s="17"/>
      <c r="AGE69" s="17"/>
      <c r="AGF69" s="17"/>
      <c r="AGG69" s="17"/>
      <c r="AGH69" s="17"/>
      <c r="AGI69" s="17"/>
      <c r="AGJ69" s="17"/>
      <c r="AGK69" s="17"/>
      <c r="AGL69" s="17"/>
      <c r="AGM69" s="17"/>
      <c r="AGN69" s="17"/>
      <c r="AGO69" s="17"/>
      <c r="AGP69" s="17"/>
      <c r="AGQ69" s="17"/>
      <c r="AGR69" s="17"/>
      <c r="AGS69" s="17"/>
      <c r="AGT69" s="17"/>
      <c r="AGU69" s="17"/>
      <c r="AGV69" s="17"/>
      <c r="AGW69" s="17"/>
      <c r="AGX69" s="17"/>
      <c r="AGY69" s="17"/>
      <c r="AGZ69" s="17"/>
      <c r="AHA69" s="17"/>
      <c r="AHB69" s="17"/>
      <c r="AHC69" s="17"/>
      <c r="AHD69" s="17"/>
      <c r="AHE69" s="17"/>
      <c r="AHF69" s="17"/>
      <c r="AHG69" s="17"/>
      <c r="AHH69" s="17"/>
      <c r="AHI69" s="17"/>
      <c r="AHJ69" s="17"/>
      <c r="AHK69" s="17"/>
      <c r="AHL69" s="17"/>
      <c r="AHM69" s="17"/>
      <c r="AHN69" s="17"/>
      <c r="AHO69" s="17"/>
      <c r="AHP69" s="17"/>
      <c r="AHQ69" s="17"/>
      <c r="AHR69" s="17"/>
      <c r="AHS69" s="17"/>
      <c r="AHT69" s="17"/>
      <c r="AHU69" s="17"/>
      <c r="AHV69" s="17"/>
      <c r="AHW69" s="17"/>
      <c r="AHX69" s="17"/>
      <c r="AHY69" s="17"/>
      <c r="AHZ69" s="17"/>
      <c r="AIA69" s="17"/>
      <c r="AIB69" s="17"/>
      <c r="AIC69" s="17"/>
      <c r="AID69" s="17"/>
      <c r="AIE69" s="17"/>
      <c r="AIF69" s="17"/>
      <c r="AIG69" s="17"/>
      <c r="AIH69" s="17"/>
      <c r="AII69" s="17"/>
      <c r="AIJ69" s="17"/>
      <c r="AIK69" s="17"/>
      <c r="AIL69" s="17"/>
      <c r="AIM69" s="17"/>
      <c r="AIN69" s="17"/>
      <c r="AIO69" s="17"/>
      <c r="AIP69" s="17"/>
      <c r="AIQ69" s="17"/>
      <c r="AIR69" s="17"/>
      <c r="AIS69" s="17"/>
      <c r="AIT69" s="17"/>
      <c r="AIU69" s="17"/>
      <c r="AIV69" s="17"/>
      <c r="AIW69" s="17"/>
      <c r="AIX69" s="17"/>
      <c r="AIY69" s="17"/>
      <c r="AIZ69" s="17"/>
      <c r="AJA69" s="17"/>
      <c r="AJB69" s="17"/>
      <c r="AJC69" s="17"/>
      <c r="AJD69" s="17"/>
      <c r="AJE69" s="17"/>
      <c r="AJF69" s="17"/>
      <c r="AJG69" s="17"/>
      <c r="AJH69" s="17"/>
      <c r="AJI69" s="17"/>
      <c r="AJJ69" s="17"/>
      <c r="AJK69" s="17"/>
      <c r="AJL69" s="17"/>
      <c r="AJM69" s="17"/>
      <c r="AJN69" s="17"/>
      <c r="AJO69" s="17"/>
      <c r="AJP69" s="17"/>
      <c r="AJQ69" s="17"/>
      <c r="AJR69" s="17"/>
      <c r="AJS69" s="17"/>
      <c r="AJT69" s="17"/>
      <c r="AJU69" s="17"/>
      <c r="AJV69" s="17"/>
      <c r="AJW69" s="17"/>
      <c r="AJX69" s="17"/>
      <c r="AJY69" s="17"/>
      <c r="AJZ69" s="17"/>
      <c r="AKA69" s="17"/>
      <c r="AKB69" s="17"/>
      <c r="AKC69" s="17"/>
      <c r="AKD69" s="17"/>
      <c r="AKE69" s="17"/>
      <c r="AKF69" s="17"/>
      <c r="AKG69" s="17"/>
      <c r="AKH69" s="17"/>
      <c r="AKI69" s="17"/>
      <c r="AKJ69" s="17"/>
      <c r="AKK69" s="17"/>
      <c r="AKL69" s="17"/>
      <c r="AKM69" s="17"/>
      <c r="AKN69" s="17"/>
      <c r="AKO69" s="17"/>
      <c r="AKP69" s="17"/>
      <c r="AKQ69" s="17"/>
      <c r="AKR69" s="17"/>
      <c r="AKS69" s="17"/>
      <c r="AKT69" s="17"/>
      <c r="AKU69" s="17"/>
      <c r="AKV69" s="17"/>
      <c r="AKW69" s="17"/>
      <c r="AKX69" s="17"/>
      <c r="AKY69" s="17"/>
      <c r="AKZ69" s="17"/>
      <c r="ALA69" s="17"/>
      <c r="ALB69" s="17"/>
      <c r="ALC69" s="17"/>
      <c r="ALD69" s="17"/>
      <c r="ALE69" s="17"/>
      <c r="ALF69" s="17"/>
      <c r="ALG69" s="17"/>
      <c r="ALH69" s="17"/>
      <c r="ALI69" s="17"/>
      <c r="ALJ69" s="17"/>
      <c r="ALK69" s="17"/>
      <c r="ALL69" s="17"/>
      <c r="ALM69" s="17"/>
      <c r="ALN69" s="17"/>
      <c r="ALO69" s="17"/>
      <c r="ALP69" s="17"/>
      <c r="ALQ69" s="17"/>
      <c r="ALR69" s="17"/>
      <c r="ALS69" s="17"/>
      <c r="ALT69" s="17"/>
      <c r="ALU69" s="17"/>
      <c r="ALV69" s="17"/>
      <c r="ALW69" s="17"/>
      <c r="ALX69" s="17"/>
      <c r="ALY69" s="17"/>
      <c r="ALZ69" s="17"/>
      <c r="AMA69" s="17"/>
      <c r="AMB69" s="17"/>
      <c r="AMC69" s="17"/>
      <c r="AMD69" s="17"/>
      <c r="AME69" s="17"/>
      <c r="AMF69" s="17"/>
      <c r="AMG69" s="17"/>
      <c r="AMH69" s="17"/>
      <c r="AMI69" s="17"/>
      <c r="AMJ69" s="17"/>
      <c r="AMK69" s="17"/>
      <c r="AML69" s="17"/>
      <c r="AMM69" s="17"/>
      <c r="AMN69" s="17"/>
      <c r="AMO69" s="17"/>
    </row>
    <row r="70" spans="1:1029">
      <c r="A70" s="15"/>
      <c r="B70" s="31"/>
      <c r="C70" s="31"/>
      <c r="D70" s="31"/>
      <c r="E70" s="15"/>
      <c r="F70" s="15"/>
      <c r="G70" s="15"/>
      <c r="H70" s="15"/>
      <c r="I70" s="15"/>
      <c r="J70" s="15"/>
      <c r="K70" s="15"/>
      <c r="L70" s="15"/>
      <c r="M70" s="15"/>
      <c r="N70" s="32"/>
      <c r="O70" s="32"/>
      <c r="P70" s="15"/>
      <c r="Q70" s="15"/>
      <c r="R70" s="15"/>
      <c r="S70" s="15"/>
      <c r="T70" s="15"/>
    </row>
    <row r="71" spans="1:1029" ht="27.75" customHeight="1">
      <c r="A71" s="15"/>
      <c r="B71" s="31"/>
      <c r="C71" s="31"/>
      <c r="D71" s="31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1029">
      <c r="A72" s="15"/>
      <c r="B72" s="31"/>
      <c r="C72" s="31"/>
      <c r="D72" s="31"/>
      <c r="E72" s="15"/>
      <c r="F72" s="15"/>
      <c r="G72" s="33"/>
      <c r="H72" s="33"/>
      <c r="I72" s="33"/>
      <c r="J72" s="33"/>
      <c r="K72" s="33"/>
      <c r="L72" s="15"/>
      <c r="M72" s="15"/>
      <c r="N72" s="15"/>
      <c r="O72" s="15"/>
      <c r="P72" s="15"/>
      <c r="Q72" s="15"/>
      <c r="R72" s="15"/>
      <c r="S72" s="15"/>
      <c r="T72" s="15"/>
    </row>
    <row r="73" spans="1:1029">
      <c r="A73" s="15"/>
      <c r="B73" s="31"/>
      <c r="C73" s="31"/>
      <c r="D73" s="31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1029">
      <c r="A74" s="15"/>
      <c r="B74" s="31"/>
      <c r="C74" s="31"/>
      <c r="D74" s="31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1029">
      <c r="A75" s="15"/>
      <c r="B75" s="31"/>
      <c r="C75" s="31"/>
      <c r="D75" s="31"/>
      <c r="E75" s="15"/>
      <c r="F75" s="15"/>
      <c r="G75" s="15"/>
      <c r="H75" s="15"/>
      <c r="I75" s="15"/>
      <c r="J75" s="15"/>
      <c r="K75" s="15"/>
      <c r="L75" s="15"/>
      <c r="M75" s="33"/>
      <c r="N75" s="15"/>
      <c r="O75" s="15"/>
      <c r="P75" s="15"/>
      <c r="Q75" s="15"/>
      <c r="R75" s="15"/>
      <c r="S75" s="15"/>
      <c r="T75" s="15"/>
    </row>
    <row r="76" spans="1:1029">
      <c r="A76" s="15"/>
      <c r="B76" s="31"/>
      <c r="C76" s="31"/>
      <c r="D76" s="31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1029">
      <c r="A77" s="15"/>
      <c r="B77" s="31"/>
      <c r="C77" s="31"/>
      <c r="D77" s="31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1029">
      <c r="R78" s="34"/>
    </row>
  </sheetData>
  <mergeCells count="31">
    <mergeCell ref="A2:T2"/>
    <mergeCell ref="A4:A7"/>
    <mergeCell ref="B4:B7"/>
    <mergeCell ref="D4:D7"/>
    <mergeCell ref="M4:T4"/>
    <mergeCell ref="E5:E7"/>
    <mergeCell ref="F5:F7"/>
    <mergeCell ref="M5:N5"/>
    <mergeCell ref="O5:P5"/>
    <mergeCell ref="Q5:R5"/>
    <mergeCell ref="S5:T5"/>
    <mergeCell ref="G6:G7"/>
    <mergeCell ref="E4:K4"/>
    <mergeCell ref="G5:K5"/>
    <mergeCell ref="L4:L7"/>
    <mergeCell ref="H68:L68"/>
    <mergeCell ref="H69:L69"/>
    <mergeCell ref="H6:H7"/>
    <mergeCell ref="A63:F69"/>
    <mergeCell ref="G63:G69"/>
    <mergeCell ref="H63:L63"/>
    <mergeCell ref="H64:L64"/>
    <mergeCell ref="H65:L65"/>
    <mergeCell ref="H66:L66"/>
    <mergeCell ref="H67:L67"/>
    <mergeCell ref="D40:D41"/>
    <mergeCell ref="D47:D48"/>
    <mergeCell ref="I6:I7"/>
    <mergeCell ref="J6:J7"/>
    <mergeCell ref="K6:K7"/>
    <mergeCell ref="C4:C7"/>
  </mergeCells>
  <pageMargins left="0.43307086614173229" right="0.23622047244094491" top="0.82677165354330717" bottom="0.15748031496062992" header="0.51181102362204722" footer="0.51181102362204722"/>
  <pageSetup paperSize="9" scale="67" firstPageNumber="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2"/>
  <sheetViews>
    <sheetView workbookViewId="0">
      <selection activeCell="B10" activeCellId="1" sqref="I84:P84 B10"/>
    </sheetView>
  </sheetViews>
  <sheetFormatPr defaultRowHeight="15"/>
  <cols>
    <col min="1" max="1" width="3.42578125" customWidth="1"/>
    <col min="2" max="2" width="87.85546875" customWidth="1"/>
    <col min="3" max="1025" width="8.7109375" customWidth="1"/>
  </cols>
  <sheetData>
    <row r="1" spans="1:17" ht="33" customHeight="1">
      <c r="A1" s="214" t="s">
        <v>124</v>
      </c>
      <c r="B1" s="214"/>
    </row>
    <row r="2" spans="1:17" ht="15.75" customHeight="1">
      <c r="A2" s="211" t="s">
        <v>125</v>
      </c>
      <c r="B2" s="211"/>
    </row>
    <row r="3" spans="1:17" ht="15.75">
      <c r="A3" s="35" t="s">
        <v>126</v>
      </c>
      <c r="B3" s="36" t="s">
        <v>127</v>
      </c>
    </row>
    <row r="4" spans="1:17" ht="15.75">
      <c r="A4" s="35" t="s">
        <v>128</v>
      </c>
      <c r="B4" s="36" t="s">
        <v>129</v>
      </c>
    </row>
    <row r="5" spans="1:17" ht="15.75">
      <c r="A5" s="35" t="s">
        <v>130</v>
      </c>
      <c r="B5" s="37" t="s">
        <v>131</v>
      </c>
    </row>
    <row r="6" spans="1:17" ht="15.75">
      <c r="A6" s="35" t="s">
        <v>132</v>
      </c>
      <c r="B6" s="36" t="s">
        <v>133</v>
      </c>
    </row>
    <row r="7" spans="1:17" ht="15.75">
      <c r="A7" s="35" t="s">
        <v>134</v>
      </c>
      <c r="B7" s="36" t="s">
        <v>135</v>
      </c>
    </row>
    <row r="8" spans="1:17" ht="15.75">
      <c r="A8" s="35" t="s">
        <v>136</v>
      </c>
      <c r="B8" s="36" t="s">
        <v>137</v>
      </c>
    </row>
    <row r="9" spans="1:17" ht="15.75">
      <c r="A9" s="35" t="s">
        <v>138</v>
      </c>
      <c r="B9" s="36" t="s">
        <v>139</v>
      </c>
    </row>
    <row r="10" spans="1:17" ht="15.75">
      <c r="A10" s="35" t="s">
        <v>140</v>
      </c>
      <c r="B10" s="36" t="s">
        <v>141</v>
      </c>
    </row>
    <row r="11" spans="1:17" ht="15.75">
      <c r="A11" s="35" t="s">
        <v>142</v>
      </c>
      <c r="B11" s="36" t="s">
        <v>143</v>
      </c>
    </row>
    <row r="12" spans="1:17" ht="15.75">
      <c r="A12" s="35">
        <v>10</v>
      </c>
      <c r="B12" s="36" t="s">
        <v>144</v>
      </c>
    </row>
    <row r="13" spans="1:17" ht="18.75">
      <c r="A13" s="35">
        <v>11</v>
      </c>
      <c r="B13" s="36" t="s">
        <v>145</v>
      </c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8.75">
      <c r="A14" s="35">
        <v>12</v>
      </c>
      <c r="B14" s="36" t="s">
        <v>146</v>
      </c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8.75">
      <c r="A15" s="35">
        <v>13</v>
      </c>
      <c r="B15" s="36" t="s">
        <v>147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ht="18.75">
      <c r="A16" s="39">
        <v>14</v>
      </c>
      <c r="B16" s="36" t="s">
        <v>148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t="18.75">
      <c r="A17" s="39">
        <v>15</v>
      </c>
      <c r="B17" s="36" t="s">
        <v>149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18.75">
      <c r="A18" s="39">
        <v>16</v>
      </c>
      <c r="B18" s="36" t="s">
        <v>150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t="18.75">
      <c r="A19" s="39">
        <v>17</v>
      </c>
      <c r="B19" s="36" t="s">
        <v>151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t="18.75">
      <c r="A20" s="35">
        <v>18</v>
      </c>
      <c r="B20" s="36" t="s">
        <v>152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1:17" ht="18.75" customHeight="1">
      <c r="A21" s="211" t="s">
        <v>153</v>
      </c>
      <c r="B21" s="211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</row>
    <row r="22" spans="1:17" ht="18.75">
      <c r="A22" s="39">
        <v>19</v>
      </c>
      <c r="B22" s="40" t="s">
        <v>154</v>
      </c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</row>
    <row r="23" spans="1:17" ht="18.75">
      <c r="A23" s="39">
        <v>20</v>
      </c>
      <c r="B23" s="40" t="s">
        <v>155</v>
      </c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7" ht="18.75">
      <c r="A24" s="35">
        <v>21</v>
      </c>
      <c r="B24" s="36" t="s">
        <v>156</v>
      </c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</row>
    <row r="25" spans="1:17" ht="15.75" customHeight="1">
      <c r="A25" s="211" t="s">
        <v>157</v>
      </c>
      <c r="B25" s="211"/>
    </row>
    <row r="26" spans="1:17" ht="15.75">
      <c r="A26" s="35">
        <v>22</v>
      </c>
      <c r="B26" s="36" t="s">
        <v>158</v>
      </c>
    </row>
    <row r="27" spans="1:17" ht="15.75">
      <c r="A27" s="35">
        <v>23</v>
      </c>
      <c r="B27" s="36" t="s">
        <v>159</v>
      </c>
    </row>
    <row r="28" spans="1:17" ht="15.75">
      <c r="A28" s="35">
        <v>24</v>
      </c>
      <c r="B28" s="36" t="s">
        <v>160</v>
      </c>
    </row>
    <row r="29" spans="1:17" ht="15.75" customHeight="1">
      <c r="A29" s="211" t="s">
        <v>161</v>
      </c>
      <c r="B29" s="211"/>
    </row>
    <row r="30" spans="1:17" ht="15.75">
      <c r="A30" s="35">
        <v>25</v>
      </c>
      <c r="B30" s="41" t="s">
        <v>162</v>
      </c>
    </row>
    <row r="31" spans="1:17" ht="15.75">
      <c r="A31" s="35">
        <v>26</v>
      </c>
      <c r="B31" s="41" t="s">
        <v>163</v>
      </c>
    </row>
    <row r="32" spans="1:17" ht="15.75">
      <c r="A32" s="35">
        <v>27</v>
      </c>
      <c r="B32" s="41" t="s">
        <v>164</v>
      </c>
    </row>
  </sheetData>
  <mergeCells count="13">
    <mergeCell ref="A1:B1"/>
    <mergeCell ref="A2:B2"/>
    <mergeCell ref="D13:Q13"/>
    <mergeCell ref="D14:Q14"/>
    <mergeCell ref="D15:Q15"/>
    <mergeCell ref="D24:Q24"/>
    <mergeCell ref="A25:B25"/>
    <mergeCell ref="A29:B29"/>
    <mergeCell ref="D20:Q20"/>
    <mergeCell ref="A21:B21"/>
    <mergeCell ref="D21:Q21"/>
    <mergeCell ref="D22:Q22"/>
    <mergeCell ref="D23:Q23"/>
  </mergeCells>
  <pageMargins left="0.39374999999999999" right="0.70833333333333304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L22"/>
  <sheetViews>
    <sheetView tabSelected="1" workbookViewId="0">
      <selection activeCell="W32" sqref="W32"/>
    </sheetView>
  </sheetViews>
  <sheetFormatPr defaultRowHeight="15"/>
  <cols>
    <col min="1" max="39" width="3.28515625" style="14" customWidth="1"/>
    <col min="40" max="40" width="3.85546875" style="14" customWidth="1"/>
    <col min="41" max="43" width="3.28515625" style="14" customWidth="1"/>
    <col min="44" max="44" width="3.28515625" style="16" customWidth="1"/>
    <col min="45" max="53" width="3.28515625" style="14" customWidth="1"/>
    <col min="54" max="1026" width="9.140625" style="14" customWidth="1"/>
  </cols>
  <sheetData>
    <row r="1" spans="1:1026" ht="32.25" customHeight="1">
      <c r="A1" s="234" t="s">
        <v>280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</row>
    <row r="2" spans="1:102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3"/>
      <c r="V2" s="42"/>
      <c r="W2" s="42"/>
      <c r="X2" s="42"/>
      <c r="Y2" s="42"/>
      <c r="Z2" s="42"/>
      <c r="AA2" s="42"/>
      <c r="AB2" s="42"/>
      <c r="AC2" s="42"/>
      <c r="AD2" s="42"/>
      <c r="AE2" s="43"/>
      <c r="AF2" s="43"/>
      <c r="AG2" s="42"/>
      <c r="AH2" s="42"/>
      <c r="AI2" s="42"/>
      <c r="AJ2" s="42"/>
      <c r="AK2" s="42"/>
      <c r="AL2" s="42"/>
      <c r="AM2" s="42"/>
      <c r="AN2" s="42"/>
      <c r="AO2" s="42"/>
      <c r="AP2" s="43"/>
      <c r="AQ2" s="42"/>
      <c r="AR2" s="42"/>
      <c r="AS2" s="42"/>
      <c r="AT2" s="42"/>
      <c r="AU2" s="42"/>
      <c r="AV2" s="43"/>
      <c r="AW2" s="42"/>
      <c r="AX2" s="42"/>
      <c r="AY2" s="42"/>
      <c r="AZ2" s="42"/>
      <c r="BA2" s="43"/>
    </row>
    <row r="3" spans="1:1026">
      <c r="A3" s="235" t="s">
        <v>165</v>
      </c>
      <c r="B3" s="236" t="s">
        <v>166</v>
      </c>
      <c r="C3" s="236"/>
      <c r="D3" s="236"/>
      <c r="E3" s="236"/>
      <c r="F3" s="236"/>
      <c r="G3" s="236" t="s">
        <v>167</v>
      </c>
      <c r="H3" s="236"/>
      <c r="I3" s="236"/>
      <c r="J3" s="236"/>
      <c r="K3" s="236" t="s">
        <v>168</v>
      </c>
      <c r="L3" s="236"/>
      <c r="M3" s="236"/>
      <c r="N3" s="236"/>
      <c r="O3" s="236"/>
      <c r="P3" s="237" t="s">
        <v>169</v>
      </c>
      <c r="Q3" s="237"/>
      <c r="R3" s="237"/>
      <c r="S3" s="236" t="s">
        <v>170</v>
      </c>
      <c r="T3" s="236"/>
      <c r="U3" s="236"/>
      <c r="V3" s="236"/>
      <c r="W3" s="236" t="s">
        <v>171</v>
      </c>
      <c r="X3" s="236"/>
      <c r="Y3" s="236"/>
      <c r="Z3" s="236"/>
      <c r="AA3" s="238" t="s">
        <v>172</v>
      </c>
      <c r="AB3" s="238"/>
      <c r="AC3" s="238"/>
      <c r="AD3" s="238"/>
      <c r="AE3" s="238"/>
      <c r="AF3" s="236" t="s">
        <v>173</v>
      </c>
      <c r="AG3" s="236"/>
      <c r="AH3" s="236"/>
      <c r="AI3" s="236"/>
      <c r="AJ3" s="236" t="s">
        <v>174</v>
      </c>
      <c r="AK3" s="236"/>
      <c r="AL3" s="236"/>
      <c r="AM3" s="236"/>
      <c r="AN3" s="236" t="s">
        <v>175</v>
      </c>
      <c r="AO3" s="236"/>
      <c r="AP3" s="236"/>
      <c r="AQ3" s="236"/>
      <c r="AR3" s="236"/>
      <c r="AS3" s="236"/>
      <c r="AT3" s="236" t="s">
        <v>176</v>
      </c>
      <c r="AU3" s="236"/>
      <c r="AV3" s="236"/>
      <c r="AW3" s="236"/>
      <c r="AX3" s="236" t="s">
        <v>177</v>
      </c>
      <c r="AY3" s="236"/>
      <c r="AZ3" s="236"/>
      <c r="BA3" s="236"/>
    </row>
    <row r="4" spans="1:1026">
      <c r="A4" s="235"/>
      <c r="B4" s="223" t="s">
        <v>209</v>
      </c>
      <c r="C4" s="222" t="s">
        <v>210</v>
      </c>
      <c r="D4" s="222" t="s">
        <v>211</v>
      </c>
      <c r="E4" s="228" t="s">
        <v>212</v>
      </c>
      <c r="F4" s="224" t="s">
        <v>213</v>
      </c>
      <c r="G4" s="222" t="s">
        <v>214</v>
      </c>
      <c r="H4" s="222" t="s">
        <v>215</v>
      </c>
      <c r="I4" s="222" t="s">
        <v>216</v>
      </c>
      <c r="J4" s="220" t="s">
        <v>217</v>
      </c>
      <c r="K4" s="220" t="s">
        <v>218</v>
      </c>
      <c r="L4" s="220" t="s">
        <v>219</v>
      </c>
      <c r="M4" s="220" t="s">
        <v>220</v>
      </c>
      <c r="N4" s="220" t="s">
        <v>221</v>
      </c>
      <c r="O4" s="220" t="s">
        <v>222</v>
      </c>
      <c r="P4" s="220" t="s">
        <v>210</v>
      </c>
      <c r="Q4" s="220" t="s">
        <v>211</v>
      </c>
      <c r="R4" s="220" t="s">
        <v>212</v>
      </c>
      <c r="S4" s="215" t="s">
        <v>223</v>
      </c>
      <c r="T4" s="215" t="s">
        <v>224</v>
      </c>
      <c r="U4" s="223" t="s">
        <v>225</v>
      </c>
      <c r="V4" s="222" t="s">
        <v>226</v>
      </c>
      <c r="W4" s="220" t="s">
        <v>227</v>
      </c>
      <c r="X4" s="220" t="s">
        <v>228</v>
      </c>
      <c r="Y4" s="220" t="s">
        <v>229</v>
      </c>
      <c r="Z4" s="220" t="s">
        <v>230</v>
      </c>
      <c r="AA4" s="220" t="s">
        <v>231</v>
      </c>
      <c r="AB4" s="220" t="s">
        <v>232</v>
      </c>
      <c r="AC4" s="220" t="s">
        <v>229</v>
      </c>
      <c r="AD4" s="220" t="s">
        <v>230</v>
      </c>
      <c r="AE4" s="220" t="s">
        <v>231</v>
      </c>
      <c r="AF4" s="220" t="s">
        <v>233</v>
      </c>
      <c r="AG4" s="220" t="s">
        <v>214</v>
      </c>
      <c r="AH4" s="220" t="s">
        <v>215</v>
      </c>
      <c r="AI4" s="220" t="s">
        <v>216</v>
      </c>
      <c r="AJ4" s="220" t="s">
        <v>217</v>
      </c>
      <c r="AK4" s="220" t="s">
        <v>234</v>
      </c>
      <c r="AL4" s="220" t="s">
        <v>235</v>
      </c>
      <c r="AM4" s="220" t="s">
        <v>236</v>
      </c>
      <c r="AN4" s="220" t="s">
        <v>237</v>
      </c>
      <c r="AO4" s="220" t="s">
        <v>238</v>
      </c>
      <c r="AP4" s="220" t="s">
        <v>210</v>
      </c>
      <c r="AQ4" s="222" t="s">
        <v>211</v>
      </c>
      <c r="AR4" s="218" t="s">
        <v>212</v>
      </c>
      <c r="AS4" s="216" t="s">
        <v>213</v>
      </c>
      <c r="AT4" s="215" t="s">
        <v>214</v>
      </c>
      <c r="AU4" s="215" t="s">
        <v>215</v>
      </c>
      <c r="AV4" s="215" t="s">
        <v>216</v>
      </c>
      <c r="AW4" s="215" t="s">
        <v>217</v>
      </c>
      <c r="AX4" s="215" t="s">
        <v>218</v>
      </c>
      <c r="AY4" s="215" t="s">
        <v>219</v>
      </c>
      <c r="AZ4" s="215" t="s">
        <v>220</v>
      </c>
      <c r="BA4" s="215" t="s">
        <v>221</v>
      </c>
    </row>
    <row r="5" spans="1:1026">
      <c r="A5" s="235"/>
      <c r="B5" s="218"/>
      <c r="C5" s="220"/>
      <c r="D5" s="220"/>
      <c r="E5" s="229"/>
      <c r="F5" s="224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16"/>
      <c r="T5" s="216"/>
      <c r="U5" s="218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18"/>
      <c r="AS5" s="216"/>
      <c r="AT5" s="216"/>
      <c r="AU5" s="216"/>
      <c r="AV5" s="216"/>
      <c r="AW5" s="216"/>
      <c r="AX5" s="216"/>
      <c r="AY5" s="216"/>
      <c r="AZ5" s="216"/>
      <c r="BA5" s="216"/>
    </row>
    <row r="6" spans="1:1026">
      <c r="A6" s="235"/>
      <c r="B6" s="218"/>
      <c r="C6" s="220"/>
      <c r="D6" s="220"/>
      <c r="E6" s="229"/>
      <c r="F6" s="224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16"/>
      <c r="T6" s="216"/>
      <c r="U6" s="218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18"/>
      <c r="AS6" s="216"/>
      <c r="AT6" s="216"/>
      <c r="AU6" s="216"/>
      <c r="AV6" s="216"/>
      <c r="AW6" s="216"/>
      <c r="AX6" s="216"/>
      <c r="AY6" s="216"/>
      <c r="AZ6" s="216"/>
      <c r="BA6" s="216"/>
    </row>
    <row r="7" spans="1:1026">
      <c r="A7" s="235"/>
      <c r="B7" s="218"/>
      <c r="C7" s="220"/>
      <c r="D7" s="220"/>
      <c r="E7" s="229"/>
      <c r="F7" s="224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16"/>
      <c r="T7" s="216"/>
      <c r="U7" s="218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18"/>
      <c r="AS7" s="216"/>
      <c r="AT7" s="216"/>
      <c r="AU7" s="216"/>
      <c r="AV7" s="216"/>
      <c r="AW7" s="216"/>
      <c r="AX7" s="216"/>
      <c r="AY7" s="216"/>
      <c r="AZ7" s="216"/>
      <c r="BA7" s="216"/>
    </row>
    <row r="8" spans="1:1026">
      <c r="A8" s="235"/>
      <c r="B8" s="219"/>
      <c r="C8" s="221"/>
      <c r="D8" s="221"/>
      <c r="E8" s="230"/>
      <c r="F8" s="224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17"/>
      <c r="T8" s="217"/>
      <c r="U8" s="219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19"/>
      <c r="AS8" s="217"/>
      <c r="AT8" s="217"/>
      <c r="AU8" s="217"/>
      <c r="AV8" s="217"/>
      <c r="AW8" s="217"/>
      <c r="AX8" s="217"/>
      <c r="AY8" s="217"/>
      <c r="AZ8" s="217"/>
      <c r="BA8" s="217"/>
    </row>
    <row r="9" spans="1:1026">
      <c r="A9" s="44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168" t="s">
        <v>272</v>
      </c>
      <c r="O9" s="168" t="s">
        <v>272</v>
      </c>
      <c r="P9" s="45"/>
      <c r="Q9" s="45"/>
      <c r="R9" s="161"/>
      <c r="S9" s="84" t="s">
        <v>178</v>
      </c>
      <c r="T9" s="84" t="s">
        <v>178</v>
      </c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168" t="s">
        <v>272</v>
      </c>
      <c r="AM9" s="168" t="s">
        <v>272</v>
      </c>
      <c r="AN9" s="168" t="s">
        <v>272</v>
      </c>
      <c r="AO9" s="45"/>
      <c r="AP9" s="45"/>
      <c r="AQ9" s="45"/>
      <c r="AR9" s="166"/>
      <c r="AS9" s="84" t="s">
        <v>178</v>
      </c>
      <c r="AT9" s="84" t="s">
        <v>178</v>
      </c>
      <c r="AU9" s="84" t="s">
        <v>178</v>
      </c>
      <c r="AV9" s="84" t="s">
        <v>178</v>
      </c>
      <c r="AW9" s="84" t="s">
        <v>178</v>
      </c>
      <c r="AX9" s="84" t="s">
        <v>178</v>
      </c>
      <c r="AY9" s="84" t="s">
        <v>178</v>
      </c>
      <c r="AZ9" s="84" t="s">
        <v>178</v>
      </c>
      <c r="BA9" s="84" t="s">
        <v>178</v>
      </c>
    </row>
    <row r="10" spans="1:1026">
      <c r="A10" s="44">
        <v>2</v>
      </c>
      <c r="B10" s="45"/>
      <c r="C10" s="45"/>
      <c r="D10" s="45"/>
      <c r="E10" s="45"/>
      <c r="F10" s="168" t="s">
        <v>272</v>
      </c>
      <c r="G10" s="168" t="s">
        <v>272</v>
      </c>
      <c r="H10" s="161"/>
      <c r="I10" s="169" t="s">
        <v>180</v>
      </c>
      <c r="J10" s="169" t="s">
        <v>180</v>
      </c>
      <c r="K10" s="169" t="s">
        <v>180</v>
      </c>
      <c r="L10" s="45"/>
      <c r="M10" s="45"/>
      <c r="N10" s="45"/>
      <c r="O10" s="45"/>
      <c r="P10" s="45"/>
      <c r="Q10" s="45"/>
      <c r="R10" s="161"/>
      <c r="S10" s="84" t="s">
        <v>178</v>
      </c>
      <c r="T10" s="84" t="s">
        <v>178</v>
      </c>
      <c r="U10" s="161"/>
      <c r="V10" s="161"/>
      <c r="W10" s="161"/>
      <c r="X10" s="161"/>
      <c r="Y10" s="161"/>
      <c r="Z10" s="161"/>
      <c r="AA10" s="161"/>
      <c r="AB10" s="161"/>
      <c r="AC10" s="168" t="s">
        <v>272</v>
      </c>
      <c r="AD10" s="168" t="s">
        <v>272</v>
      </c>
      <c r="AE10" s="168" t="s">
        <v>272</v>
      </c>
      <c r="AF10" s="161"/>
      <c r="AG10" s="170" t="s">
        <v>179</v>
      </c>
      <c r="AH10" s="170" t="s">
        <v>179</v>
      </c>
      <c r="AI10" s="170" t="s">
        <v>179</v>
      </c>
      <c r="AJ10" s="161"/>
      <c r="AK10" s="161"/>
      <c r="AL10" s="161"/>
      <c r="AM10" s="161"/>
      <c r="AN10" s="163"/>
      <c r="AO10" s="163"/>
      <c r="AP10" s="164"/>
      <c r="AQ10" s="164"/>
      <c r="AR10" s="164"/>
      <c r="AS10" s="84" t="s">
        <v>178</v>
      </c>
      <c r="AT10" s="84" t="s">
        <v>178</v>
      </c>
      <c r="AU10" s="84" t="s">
        <v>178</v>
      </c>
      <c r="AV10" s="84" t="s">
        <v>178</v>
      </c>
      <c r="AW10" s="84" t="s">
        <v>178</v>
      </c>
      <c r="AX10" s="84" t="s">
        <v>178</v>
      </c>
      <c r="AY10" s="84" t="s">
        <v>178</v>
      </c>
      <c r="AZ10" s="84" t="s">
        <v>178</v>
      </c>
      <c r="BA10" s="84" t="s">
        <v>178</v>
      </c>
    </row>
    <row r="11" spans="1:1026">
      <c r="A11" s="46">
        <v>3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8" t="s">
        <v>272</v>
      </c>
      <c r="L11" s="168" t="s">
        <v>272</v>
      </c>
      <c r="M11" s="161"/>
      <c r="N11" s="169" t="s">
        <v>180</v>
      </c>
      <c r="O11" s="169" t="s">
        <v>180</v>
      </c>
      <c r="P11" s="169" t="s">
        <v>180</v>
      </c>
      <c r="Q11" s="169" t="s">
        <v>180</v>
      </c>
      <c r="R11" s="161"/>
      <c r="S11" s="84" t="s">
        <v>178</v>
      </c>
      <c r="T11" s="84" t="s">
        <v>178</v>
      </c>
      <c r="U11" s="161"/>
      <c r="V11" s="161"/>
      <c r="W11" s="161"/>
      <c r="X11" s="161"/>
      <c r="Y11" s="161"/>
      <c r="Z11" s="161"/>
      <c r="AA11" s="161"/>
      <c r="AB11" s="161"/>
      <c r="AC11" s="161"/>
      <c r="AD11" s="168" t="s">
        <v>272</v>
      </c>
      <c r="AE11" s="168" t="s">
        <v>272</v>
      </c>
      <c r="AF11" s="168" t="s">
        <v>272</v>
      </c>
      <c r="AG11" s="161"/>
      <c r="AH11" s="170" t="s">
        <v>179</v>
      </c>
      <c r="AI11" s="170" t="s">
        <v>179</v>
      </c>
      <c r="AJ11" s="169" t="s">
        <v>180</v>
      </c>
      <c r="AK11" s="169" t="s">
        <v>180</v>
      </c>
      <c r="AL11" s="169" t="s">
        <v>180</v>
      </c>
      <c r="AM11" s="169" t="s">
        <v>180</v>
      </c>
      <c r="AN11" s="171" t="s">
        <v>180</v>
      </c>
      <c r="AO11" s="165"/>
      <c r="AP11" s="163"/>
      <c r="AQ11" s="163"/>
      <c r="AR11" s="163"/>
      <c r="AS11" s="84" t="s">
        <v>178</v>
      </c>
      <c r="AT11" s="84" t="s">
        <v>178</v>
      </c>
      <c r="AU11" s="84" t="s">
        <v>178</v>
      </c>
      <c r="AV11" s="84" t="s">
        <v>178</v>
      </c>
      <c r="AW11" s="84" t="s">
        <v>178</v>
      </c>
      <c r="AX11" s="84" t="s">
        <v>178</v>
      </c>
      <c r="AY11" s="84" t="s">
        <v>178</v>
      </c>
      <c r="AZ11" s="84" t="s">
        <v>178</v>
      </c>
      <c r="BA11" s="84" t="s">
        <v>178</v>
      </c>
    </row>
    <row r="12" spans="1:1026">
      <c r="A12" s="73">
        <v>4</v>
      </c>
      <c r="B12" s="161"/>
      <c r="C12" s="161"/>
      <c r="D12" s="161"/>
      <c r="E12" s="161"/>
      <c r="F12" s="161"/>
      <c r="G12" s="168" t="s">
        <v>272</v>
      </c>
      <c r="H12" s="168" t="s">
        <v>272</v>
      </c>
      <c r="I12" s="168" t="s">
        <v>272</v>
      </c>
      <c r="J12" s="161"/>
      <c r="K12" s="169" t="s">
        <v>180</v>
      </c>
      <c r="L12" s="169" t="s">
        <v>180</v>
      </c>
      <c r="M12" s="172" t="s">
        <v>180</v>
      </c>
      <c r="N12" s="169" t="s">
        <v>180</v>
      </c>
      <c r="O12" s="161"/>
      <c r="P12" s="161"/>
      <c r="Q12" s="161"/>
      <c r="R12" s="161"/>
      <c r="S12" s="84" t="s">
        <v>178</v>
      </c>
      <c r="T12" s="84" t="s">
        <v>178</v>
      </c>
      <c r="U12" s="45"/>
      <c r="V12" s="169" t="s">
        <v>180</v>
      </c>
      <c r="W12" s="169" t="s">
        <v>180</v>
      </c>
      <c r="X12" s="169" t="s">
        <v>180</v>
      </c>
      <c r="Y12" s="169" t="s">
        <v>180</v>
      </c>
      <c r="Z12" s="45"/>
      <c r="AA12" s="45"/>
      <c r="AB12" s="45"/>
      <c r="AC12" s="162"/>
      <c r="AD12" s="161"/>
      <c r="AE12" s="168" t="s">
        <v>272</v>
      </c>
      <c r="AF12" s="168" t="s">
        <v>272</v>
      </c>
      <c r="AG12" s="161"/>
      <c r="AH12" s="161"/>
      <c r="AI12" s="239"/>
      <c r="AJ12" s="240"/>
      <c r="AK12" s="239"/>
      <c r="AL12" s="239"/>
      <c r="AM12" s="83"/>
      <c r="AN12" s="83"/>
      <c r="AO12" s="83"/>
      <c r="AP12" s="83"/>
      <c r="AQ12" s="47"/>
      <c r="AR12" s="47"/>
      <c r="AS12" s="84" t="s">
        <v>178</v>
      </c>
      <c r="AT12" s="84" t="s">
        <v>178</v>
      </c>
      <c r="AU12" s="84" t="s">
        <v>178</v>
      </c>
      <c r="AV12" s="84" t="s">
        <v>178</v>
      </c>
      <c r="AW12" s="84" t="s">
        <v>178</v>
      </c>
      <c r="AX12" s="84" t="s">
        <v>178</v>
      </c>
      <c r="AY12" s="84" t="s">
        <v>178</v>
      </c>
      <c r="AZ12" s="84" t="s">
        <v>178</v>
      </c>
      <c r="BA12" s="84" t="s">
        <v>178</v>
      </c>
    </row>
    <row r="13" spans="1:1026">
      <c r="A13" s="74"/>
      <c r="B13" s="75">
        <v>1</v>
      </c>
      <c r="C13" s="75">
        <v>2</v>
      </c>
      <c r="D13" s="75">
        <v>3</v>
      </c>
      <c r="E13" s="75">
        <v>4</v>
      </c>
      <c r="F13" s="75">
        <v>5</v>
      </c>
      <c r="G13" s="75">
        <v>6</v>
      </c>
      <c r="H13" s="75">
        <v>7</v>
      </c>
      <c r="I13" s="75">
        <v>8</v>
      </c>
      <c r="J13" s="75">
        <v>9</v>
      </c>
      <c r="K13" s="75">
        <v>10</v>
      </c>
      <c r="L13" s="75">
        <v>11</v>
      </c>
      <c r="M13" s="76">
        <v>12</v>
      </c>
      <c r="N13" s="77">
        <v>13</v>
      </c>
      <c r="O13" s="78">
        <v>14</v>
      </c>
      <c r="P13" s="78">
        <v>15</v>
      </c>
      <c r="Q13" s="78">
        <v>16</v>
      </c>
      <c r="R13" s="78">
        <v>17</v>
      </c>
      <c r="S13" s="79">
        <v>1</v>
      </c>
      <c r="T13" s="79">
        <v>2</v>
      </c>
      <c r="U13" s="75">
        <v>1</v>
      </c>
      <c r="V13" s="75">
        <v>2</v>
      </c>
      <c r="W13" s="75">
        <v>3</v>
      </c>
      <c r="X13" s="75">
        <v>4</v>
      </c>
      <c r="Y13" s="75">
        <v>5</v>
      </c>
      <c r="Z13" s="75">
        <v>6</v>
      </c>
      <c r="AA13" s="75">
        <v>7</v>
      </c>
      <c r="AB13" s="76">
        <v>8</v>
      </c>
      <c r="AC13" s="77">
        <v>9</v>
      </c>
      <c r="AD13" s="78">
        <v>10</v>
      </c>
      <c r="AE13" s="78">
        <v>11</v>
      </c>
      <c r="AF13" s="78">
        <v>12</v>
      </c>
      <c r="AG13" s="78">
        <v>13</v>
      </c>
      <c r="AH13" s="80">
        <v>14</v>
      </c>
      <c r="AI13" s="80">
        <v>15</v>
      </c>
      <c r="AJ13" s="80">
        <v>16</v>
      </c>
      <c r="AK13" s="80">
        <v>17</v>
      </c>
      <c r="AL13" s="81">
        <v>18</v>
      </c>
      <c r="AM13" s="81">
        <v>19</v>
      </c>
      <c r="AN13" s="81">
        <v>20</v>
      </c>
      <c r="AO13" s="81">
        <v>21</v>
      </c>
      <c r="AP13" s="82">
        <v>22</v>
      </c>
      <c r="AQ13" s="82">
        <v>23</v>
      </c>
      <c r="AR13" s="82">
        <v>24</v>
      </c>
      <c r="AS13" s="79">
        <v>1</v>
      </c>
      <c r="AT13" s="79">
        <v>2</v>
      </c>
      <c r="AU13" s="79">
        <v>3</v>
      </c>
      <c r="AV13" s="79">
        <v>4</v>
      </c>
      <c r="AW13" s="79">
        <v>5</v>
      </c>
      <c r="AX13" s="79">
        <v>6</v>
      </c>
      <c r="AY13" s="79">
        <v>7</v>
      </c>
      <c r="AZ13" s="79">
        <v>8</v>
      </c>
      <c r="BA13" s="79">
        <v>9</v>
      </c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  <c r="AML13" s="16"/>
    </row>
    <row r="14" spans="1:1026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43"/>
      <c r="V14" s="42"/>
      <c r="W14" s="42"/>
      <c r="X14" s="42"/>
      <c r="Y14" s="42"/>
      <c r="Z14" s="42"/>
      <c r="AA14" s="42"/>
      <c r="AB14" s="42"/>
      <c r="AC14" s="42"/>
      <c r="AD14" s="42"/>
      <c r="AE14" s="43"/>
      <c r="AF14" s="43"/>
      <c r="AG14" s="42"/>
      <c r="AH14" s="42"/>
      <c r="AI14" s="42"/>
      <c r="AJ14" s="42"/>
      <c r="AK14" s="42"/>
      <c r="AL14" s="42"/>
      <c r="AM14" s="42"/>
      <c r="AN14" s="42"/>
      <c r="AO14" s="42"/>
      <c r="AP14" s="43"/>
      <c r="AQ14" s="42"/>
      <c r="AR14" s="42"/>
      <c r="AS14" s="42"/>
      <c r="AT14" s="42"/>
      <c r="AU14" s="42"/>
      <c r="AV14" s="43"/>
      <c r="AW14" s="42"/>
      <c r="AX14" s="42"/>
      <c r="AY14" s="42"/>
      <c r="AZ14" s="42"/>
      <c r="BA14" s="43"/>
    </row>
    <row r="15" spans="1:1026">
      <c r="A15" s="233" t="s">
        <v>181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48"/>
      <c r="R15" s="48"/>
      <c r="S15" s="49"/>
      <c r="T15" s="50"/>
      <c r="U15" s="50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50"/>
      <c r="AG15" s="50"/>
      <c r="AH15" s="50"/>
      <c r="AI15" s="50"/>
      <c r="AJ15" s="50"/>
      <c r="AK15" s="51"/>
      <c r="AL15" s="52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4"/>
      <c r="BA15" s="54"/>
    </row>
    <row r="16" spans="1:1026" ht="15.75" thickBot="1"/>
    <row r="17" spans="1:53" ht="15.75" thickBot="1">
      <c r="A17" s="55"/>
      <c r="B17" s="56"/>
      <c r="C17" s="233" t="s">
        <v>23</v>
      </c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P17" s="57" t="s">
        <v>179</v>
      </c>
      <c r="Q17" s="52"/>
      <c r="R17" s="226" t="s">
        <v>182</v>
      </c>
      <c r="S17" s="226"/>
      <c r="T17" s="226"/>
      <c r="U17" s="226"/>
      <c r="V17" s="226"/>
      <c r="W17" s="226"/>
      <c r="X17" s="226"/>
      <c r="Y17" s="226"/>
      <c r="Z17" s="226"/>
      <c r="AA17" s="226"/>
      <c r="AB17" s="52"/>
      <c r="AC17" s="52"/>
      <c r="AD17" s="52"/>
      <c r="AE17" s="52"/>
      <c r="AF17" s="52"/>
      <c r="AJ17" s="85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</row>
    <row r="18" spans="1:53" ht="15.75" thickBot="1"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1:53" ht="13.5" customHeight="1" thickBot="1">
      <c r="A19" s="167" t="s">
        <v>272</v>
      </c>
      <c r="B19" s="52"/>
      <c r="C19" s="225" t="s">
        <v>271</v>
      </c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P19" s="59" t="s">
        <v>180</v>
      </c>
      <c r="Q19" s="52"/>
      <c r="R19" s="226" t="s">
        <v>239</v>
      </c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J19" s="87"/>
      <c r="AL19" s="227" t="s">
        <v>281</v>
      </c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</row>
    <row r="20" spans="1:53" ht="15.75" thickBot="1">
      <c r="A20" s="52"/>
      <c r="B20" s="52"/>
      <c r="C20" s="60"/>
      <c r="D20" s="52"/>
      <c r="E20" s="52"/>
      <c r="F20" s="52"/>
      <c r="G20" s="52"/>
      <c r="H20" s="52"/>
      <c r="I20" s="52"/>
      <c r="J20" s="52"/>
      <c r="K20" s="52"/>
      <c r="L20" s="52"/>
      <c r="M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</row>
    <row r="21" spans="1:53" ht="13.5" customHeight="1" thickBot="1">
      <c r="A21" s="61" t="s">
        <v>178</v>
      </c>
      <c r="B21" s="52"/>
      <c r="C21" s="225" t="s">
        <v>11</v>
      </c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P21" s="86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J21" s="62"/>
      <c r="AK21" s="52"/>
      <c r="AL21" s="232" t="s">
        <v>282</v>
      </c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</row>
    <row r="22" spans="1:53"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</row>
  </sheetData>
  <mergeCells count="76">
    <mergeCell ref="A1:BA1"/>
    <mergeCell ref="A3:A8"/>
    <mergeCell ref="B3:F3"/>
    <mergeCell ref="G3:J3"/>
    <mergeCell ref="K3:O3"/>
    <mergeCell ref="P3:R3"/>
    <mergeCell ref="S3:V3"/>
    <mergeCell ref="W3:Z3"/>
    <mergeCell ref="AA3:AE3"/>
    <mergeCell ref="AF3:AI3"/>
    <mergeCell ref="AJ3:AM3"/>
    <mergeCell ref="AN3:AS3"/>
    <mergeCell ref="AT3:AW3"/>
    <mergeCell ref="AX3:BA3"/>
    <mergeCell ref="AZ4:AZ8"/>
    <mergeCell ref="BA4:BA8"/>
    <mergeCell ref="C21:M21"/>
    <mergeCell ref="R21:AG21"/>
    <mergeCell ref="AL21:BA22"/>
    <mergeCell ref="A15:P15"/>
    <mergeCell ref="V15:AE15"/>
    <mergeCell ref="C17:M17"/>
    <mergeCell ref="R17:AA17"/>
    <mergeCell ref="AU4:AU8"/>
    <mergeCell ref="AV4:AV8"/>
    <mergeCell ref="C19:M19"/>
    <mergeCell ref="R19:AG19"/>
    <mergeCell ref="AL19:BA20"/>
    <mergeCell ref="X4:X8"/>
    <mergeCell ref="AA4:AA8"/>
    <mergeCell ref="U4:U8"/>
    <mergeCell ref="Q4:Q8"/>
    <mergeCell ref="R4:R8"/>
    <mergeCell ref="D4:D8"/>
    <mergeCell ref="E4:E8"/>
    <mergeCell ref="AC4:AC8"/>
    <mergeCell ref="AD4:AD8"/>
    <mergeCell ref="AM4:AM8"/>
    <mergeCell ref="AN4:AN8"/>
    <mergeCell ref="B4:B8"/>
    <mergeCell ref="C4:C8"/>
    <mergeCell ref="P4:P8"/>
    <mergeCell ref="AX4:AX8"/>
    <mergeCell ref="AY4:AY8"/>
    <mergeCell ref="AS4:AS8"/>
    <mergeCell ref="AL4:AL8"/>
    <mergeCell ref="AP4:AP8"/>
    <mergeCell ref="AO4:AO8"/>
    <mergeCell ref="F4:F8"/>
    <mergeCell ref="G4:G8"/>
    <mergeCell ref="H4:H8"/>
    <mergeCell ref="I4:I8"/>
    <mergeCell ref="J4:J8"/>
    <mergeCell ref="K4:K8"/>
    <mergeCell ref="AB4:AB8"/>
    <mergeCell ref="AF4:AF8"/>
    <mergeCell ref="AG4:AG8"/>
    <mergeCell ref="AH4:AH8"/>
    <mergeCell ref="AI4:AI8"/>
    <mergeCell ref="AJ4:AJ8"/>
    <mergeCell ref="AW4:AW8"/>
    <mergeCell ref="AR4:AR8"/>
    <mergeCell ref="L4:L8"/>
    <mergeCell ref="AQ4:AQ8"/>
    <mergeCell ref="Y4:Y8"/>
    <mergeCell ref="M4:M8"/>
    <mergeCell ref="N4:N8"/>
    <mergeCell ref="AK4:AK8"/>
    <mergeCell ref="T4:T8"/>
    <mergeCell ref="V4:V8"/>
    <mergeCell ref="W4:W8"/>
    <mergeCell ref="Z4:Z8"/>
    <mergeCell ref="O4:O8"/>
    <mergeCell ref="S4:S8"/>
    <mergeCell ref="AE4:AE8"/>
    <mergeCell ref="AT4:AT8"/>
  </mergeCells>
  <pageMargins left="0.27559055118110237" right="0.15748031496062992" top="0.43307086614173229" bottom="0.74803149606299213" header="0.51181102362204722" footer="0.51181102362204722"/>
  <pageSetup paperSize="9" scale="82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</vt:lpstr>
      <vt:lpstr>сводная</vt:lpstr>
      <vt:lpstr>план уч.проц</vt:lpstr>
      <vt:lpstr>кабинеты</vt:lpstr>
      <vt:lpstr>календ график</vt:lpstr>
      <vt:lpstr>'календ график'!Область_печати</vt:lpstr>
      <vt:lpstr>'план уч.проц'!Область_печати</vt:lpstr>
      <vt:lpstr>сводная!Область_печати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Администратор</cp:lastModifiedBy>
  <cp:revision>1</cp:revision>
  <cp:lastPrinted>2021-09-06T08:42:42Z</cp:lastPrinted>
  <dcterms:created xsi:type="dcterms:W3CDTF">2006-09-28T05:33:49Z</dcterms:created>
  <dcterms:modified xsi:type="dcterms:W3CDTF">2025-05-13T02:38:51Z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